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15480" windowHeight="11640"/>
  </bookViews>
  <sheets>
    <sheet name="стр.1" sheetId="1" r:id="rId1"/>
    <sheet name="стр.2" sheetId="6" r:id="rId2"/>
    <sheet name="стр.3_5" sheetId="4" r:id="rId3"/>
    <sheet name="стр.6_9" sheetId="5" r:id="rId4"/>
    <sheet name="стр.10" sheetId="7" r:id="rId5"/>
    <sheet name="стр.11" sheetId="9" r:id="rId6"/>
  </sheets>
  <definedNames>
    <definedName name="_xlnm.Print_Titles" localSheetId="5">стр.11!#REF!</definedName>
    <definedName name="_xlnm.Print_Area" localSheetId="0">стр.1!$A$1:$FK$26</definedName>
    <definedName name="_xlnm.Print_Area" localSheetId="4">стр.10!$A$1:$FK$13</definedName>
    <definedName name="_xlnm.Print_Area" localSheetId="5">стр.11!$A$1:$EJ$30</definedName>
    <definedName name="_xlnm.Print_Area" localSheetId="1">стр.2!$A$1:$FK$9</definedName>
    <definedName name="_xlnm.Print_Area" localSheetId="2">стр.3_5!$A$1:$FK$84</definedName>
    <definedName name="_xlnm.Print_Area" localSheetId="3">стр.6_9!$A$1:$EU$68</definedName>
  </definedNames>
  <calcPr calcId="125725"/>
</workbook>
</file>

<file path=xl/calcChain.xml><?xml version="1.0" encoding="utf-8"?>
<calcChain xmlns="http://schemas.openxmlformats.org/spreadsheetml/2006/main">
  <c r="BQ55" i="5"/>
  <c r="BQ30"/>
  <c r="BQ29"/>
  <c r="CF13" i="7"/>
  <c r="BQ13" i="5"/>
  <c r="BQ28"/>
  <c r="BQ47"/>
  <c r="BQ58"/>
  <c r="BQ52"/>
  <c r="BQ49"/>
  <c r="BQ36"/>
  <c r="DP30" l="1"/>
  <c r="DV13" i="7"/>
  <c r="CG25" i="5"/>
  <c r="DP25"/>
  <c r="DV11" i="7" l="1"/>
  <c r="BQ25" i="5"/>
  <c r="BA33"/>
  <c r="BA21"/>
  <c r="BA29"/>
  <c r="BA36"/>
  <c r="EH23" i="4"/>
  <c r="EH13"/>
  <c r="BA58" i="5"/>
  <c r="DP9"/>
  <c r="BQ9"/>
  <c r="BA22"/>
  <c r="BA13"/>
  <c r="BA68"/>
  <c r="BA67"/>
  <c r="BA66"/>
  <c r="BA65"/>
  <c r="BA64"/>
  <c r="BA63"/>
  <c r="BA62"/>
  <c r="BA61"/>
  <c r="BA60"/>
  <c r="BA59"/>
  <c r="BA57"/>
  <c r="BA56"/>
  <c r="BA55"/>
  <c r="BA54"/>
  <c r="BA53"/>
  <c r="BA52"/>
  <c r="BA51"/>
  <c r="BA50"/>
  <c r="BA49"/>
  <c r="BA48"/>
  <c r="BA46"/>
  <c r="BA45"/>
  <c r="BA44"/>
  <c r="BA43"/>
  <c r="BA42"/>
  <c r="BA41"/>
  <c r="BA40"/>
  <c r="BA39"/>
  <c r="BA38"/>
  <c r="BA37"/>
  <c r="BA35"/>
  <c r="BA34"/>
  <c r="BA32"/>
  <c r="BA31"/>
  <c r="BA28"/>
  <c r="BA27"/>
  <c r="BA26"/>
  <c r="BA24"/>
  <c r="BA11"/>
  <c r="BA47"/>
  <c r="CF11" i="7" l="1"/>
  <c r="AP11" s="1"/>
  <c r="BA25" i="5"/>
  <c r="FE25"/>
  <c r="CG9"/>
  <c r="BA9" s="1"/>
  <c r="BA30"/>
  <c r="AP13" i="7" l="1"/>
</calcChain>
</file>

<file path=xl/sharedStrings.xml><?xml version="1.0" encoding="utf-8"?>
<sst xmlns="http://schemas.openxmlformats.org/spreadsheetml/2006/main" count="427" uniqueCount="255">
  <si>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</si>
  <si>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</si>
  <si>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</si>
  <si>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</si>
  <si>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</si>
  <si>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</si>
  <si>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в том числе: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</si>
  <si>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</si>
  <si>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</si>
  <si>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</si>
  <si>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</si>
  <si>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</si>
  <si>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</si>
  <si>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</si>
  <si>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</si>
  <si>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</si>
  <si>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</si>
  <si>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</si>
  <si>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(наименование должности лица, утверждающего документ)</t>
  </si>
  <si>
    <t>Форма по КФД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</si>
  <si>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</si>
  <si>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</si>
  <si>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</si>
  <si>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</si>
  <si>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</si>
  <si>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</si>
  <si>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Прочие расходы</t>
  </si>
  <si>
    <t>на 20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</si>
  <si>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</si>
  <si>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</si>
  <si>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</si>
  <si>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</si>
  <si>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</si>
  <si>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</si>
  <si>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3.3.9. по приобретению непроизведенных активов</t>
  </si>
  <si>
    <t>Исполнитель</t>
  </si>
  <si>
    <t>тел.</t>
  </si>
  <si>
    <t>383</t>
  </si>
  <si>
    <t>(уполномоченное лицо)</t>
  </si>
  <si>
    <t>I. Нефинансовые активы, всего:</t>
  </si>
  <si>
    <t>Приложение</t>
  </si>
  <si>
    <t>(подразделения)</t>
  </si>
  <si>
    <t>Код по реестру участников бюджетного процесса, а также юридических лиц, не являющихся участниками 
бюджетного процесса</t>
  </si>
  <si>
    <t>Код причины поставки на учет (КПП)</t>
  </si>
  <si>
    <t>Идентификационный номер налогоплательщика (ИНН)</t>
  </si>
  <si>
    <t>Наименование органа, осуществляющего
функции и полномочия учредителя</t>
  </si>
  <si>
    <t>Глава по БК</t>
  </si>
  <si>
    <t>по ОКАТО</t>
  </si>
  <si>
    <t>на "</t>
  </si>
  <si>
    <t>Сумма, руб.</t>
  </si>
  <si>
    <t>II. Финансовые активы, всего:</t>
  </si>
  <si>
    <t>2.2. Иные финансовые инструменты</t>
  </si>
  <si>
    <t>2.3. Дебиторская задолженность по расходам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</si>
  <si>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</si>
  <si>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</si>
  <si>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</si>
  <si>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</si>
  <si>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</si>
  <si>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</si>
  <si>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</si>
  <si>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</si>
  <si>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</si>
  <si>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</si>
  <si>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</si>
  <si>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</si>
  <si>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</si>
  <si>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</si>
  <si>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</si>
  <si>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</si>
  <si>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</si>
  <si>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</si>
  <si>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</si>
  <si>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</si>
  <si>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</si>
  <si>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</si>
  <si>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</si>
  <si>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</si>
  <si>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</si>
  <si>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</si>
  <si>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</si>
  <si>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</si>
  <si>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</si>
  <si>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</si>
  <si>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</si>
  <si>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</si>
  <si>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</si>
  <si>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</si>
  <si>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</si>
  <si>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</si>
  <si>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</si>
  <si>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</si>
  <si>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</si>
  <si>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</si>
  <si>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>Код строки</t>
  </si>
  <si>
    <t>всего</t>
  </si>
  <si>
    <t>Объем финансового обеспечения, руб.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</si>
  <si>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</si>
  <si>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</si>
  <si>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</si>
  <si>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Наименование
показателя</t>
  </si>
  <si>
    <t>субсидии, предоставляемые
в соответствии с абзацем вторым пункта 1 статьи 78.1 Бюджетного кодекса Российской Федерации</t>
  </si>
  <si>
    <t>Код по бюджетной классифи-кации Российской Федерации</t>
  </si>
  <si>
    <t>Поступления от доходов, всего:</t>
  </si>
  <si>
    <t>2</t>
  </si>
  <si>
    <t>3</t>
  </si>
  <si>
    <t>100</t>
  </si>
  <si>
    <t>110</t>
  </si>
  <si>
    <t>доходы от собственности</t>
  </si>
  <si>
    <t>доходы от оказания услуг, работ</t>
  </si>
  <si>
    <t>120</t>
  </si>
  <si>
    <t>Работа</t>
  </si>
  <si>
    <t>130</t>
  </si>
  <si>
    <t>140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</si>
  <si>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</si>
  <si>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доходы от штрафов,
пеней, иных сумм принудительного изъятия</t>
  </si>
  <si>
    <t>150</t>
  </si>
  <si>
    <t>иные субсидии, предоставленные из бюджета</t>
  </si>
  <si>
    <t>прочие доходы</t>
  </si>
  <si>
    <t>160</t>
  </si>
  <si>
    <t>180</t>
  </si>
  <si>
    <t>200</t>
  </si>
  <si>
    <t>Выплаты по расходам, всего:</t>
  </si>
  <si>
    <t>210</t>
  </si>
  <si>
    <t>в том числе на выплаты персоналу, всего:</t>
  </si>
  <si>
    <t>фонд оплаты труда</t>
  </si>
  <si>
    <t>начисления на выплаты 
по оплате труда</t>
  </si>
  <si>
    <t>111</t>
  </si>
  <si>
    <t>119</t>
  </si>
  <si>
    <t>112</t>
  </si>
  <si>
    <t>иные выплаты персоналу учреждений, за исключением фонда оплаты труда</t>
  </si>
  <si>
    <t>211</t>
  </si>
  <si>
    <t>220</t>
  </si>
  <si>
    <t>Социальное обеспечение и иные выплаты населению, всего:</t>
  </si>
  <si>
    <t>321</t>
  </si>
  <si>
    <t>360</t>
  </si>
  <si>
    <t>уплата налогов, сборов и иных платежей, всего:</t>
  </si>
  <si>
    <t>850</t>
  </si>
  <si>
    <t>851</t>
  </si>
  <si>
    <t>уплата налога на имущество организаций и земельного налога</t>
  </si>
  <si>
    <t>852</t>
  </si>
  <si>
    <t>уплата прочих налогов и сборов</t>
  </si>
  <si>
    <t>853</t>
  </si>
  <si>
    <t>уплата иных платежей</t>
  </si>
  <si>
    <t>230</t>
  </si>
  <si>
    <t>240</t>
  </si>
  <si>
    <t>Безвозмездные перечисления организациям</t>
  </si>
  <si>
    <t>250</t>
  </si>
  <si>
    <t>Прочие расходы (кроме расходов на закупку товаров, работ, услуг)</t>
  </si>
  <si>
    <t>Расходы на закупку товаров, работ, услуг, всего:</t>
  </si>
  <si>
    <t>241</t>
  </si>
  <si>
    <t>научно-исследовательские и опытно-конструкторские работы</t>
  </si>
  <si>
    <t>услуги связи</t>
  </si>
  <si>
    <t>244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</si>
  <si>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</si>
  <si>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</si>
  <si>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</si>
  <si>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</si>
  <si>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260</t>
  </si>
  <si>
    <t>243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</si>
  <si>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</si>
  <si>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</si>
  <si>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</si>
  <si>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300</t>
  </si>
  <si>
    <t>Поступление финансовых активов, всего:</t>
  </si>
  <si>
    <t>310</t>
  </si>
  <si>
    <t>увеличение остатков средств</t>
  </si>
  <si>
    <t>прочие поступления</t>
  </si>
  <si>
    <t>320</t>
  </si>
  <si>
    <t>400</t>
  </si>
  <si>
    <t>Выбытие финансовых активов, всего:</t>
  </si>
  <si>
    <t>уменьшение остатков средств</t>
  </si>
  <si>
    <t>410</t>
  </si>
  <si>
    <t>420</t>
  </si>
  <si>
    <t>прочие выбытия</t>
  </si>
  <si>
    <t>500</t>
  </si>
  <si>
    <t>600</t>
  </si>
  <si>
    <t>Остаток средств на начало года</t>
  </si>
  <si>
    <t>Остаток средств на конец года</t>
  </si>
  <si>
    <t>иные выплаты 
населению</t>
  </si>
  <si>
    <t>арендная плата за пользование 
имуществом</t>
  </si>
  <si>
    <t>Год начала закупки</t>
  </si>
  <si>
    <t>Выплаты по расходам на закупку товаров, работ, услуг, всего:</t>
  </si>
  <si>
    <t>0001</t>
  </si>
  <si>
    <t>Сумма выплат по расходам на закупку товаров, работ и услуг, руб.</t>
  </si>
  <si>
    <t>очередной финансовый год</t>
  </si>
  <si>
    <t>1-ый год планового периода</t>
  </si>
  <si>
    <t>2-ой год планового периода</t>
  </si>
  <si>
    <t>всего на закупки</t>
  </si>
  <si>
    <t>1001</t>
  </si>
  <si>
    <t>в том числе: на оплату контрактов, заключенных до начала очередного финансового года</t>
  </si>
  <si>
    <t>2001</t>
  </si>
  <si>
    <t>на закупку товаров, работ, услуг по году начала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</si>
  <si>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</si>
  <si>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</si>
  <si>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Поступление</t>
  </si>
  <si>
    <t>Выбытие</t>
  </si>
  <si>
    <t>010</t>
  </si>
  <si>
    <t>020</t>
  </si>
  <si>
    <t>030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</si>
  <si>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</si>
  <si>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</si>
  <si>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</si>
  <si>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</si>
  <si>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</si>
  <si>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Справочно: Нефинансовые и финансовые активы (строка 410 формы 0503730)</t>
  </si>
  <si>
    <t>1.3. Перечень услуг (работ), осуществляемых в том числе на платной основе:</t>
  </si>
  <si>
    <t>доходы от операций с активами</t>
  </si>
  <si>
    <t>г.</t>
  </si>
  <si>
    <t>Наименование муниципального бюджетного и автономного учреждения
(подразделения)</t>
  </si>
  <si>
    <t>Адрес фактического местонахождения 
муниципально бюджетного и автономного учреждения 
(подразделения)</t>
  </si>
  <si>
    <t>I. Сведения о деятельности муниципального бюджетного и автономного учреждения</t>
  </si>
  <si>
    <t>1.1. Цели деятельности муниципального бюджетного и автономного учреждения (подразделения):</t>
  </si>
  <si>
    <t>1.2. Виды деятельности муниципального бюджетного и автономного учреждения (подразделения):</t>
  </si>
  <si>
    <t>II. Показатели финансового состояния муниципального бюджетного и автономного учреждения (подразделения)</t>
  </si>
  <si>
    <t>1.1. Общая балансовая стоимость недвижимого муниципального имущества, всего:</t>
  </si>
  <si>
    <t>1.1.1. Стоимость имущества, закрепленного собственником имущества за муниципальным бюджетным и автономным учреждением на праве оперативного управления</t>
  </si>
  <si>
    <t>1.1.2. Стоимость имущества, приобретенного муниципальным бюджетным и атономным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</si>
  <si>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 и автономным учреждением (подразделением) за счет доходов, полученных от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</si>
  <si>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</si>
  <si>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всего:</t>
  </si>
  <si>
    <t>2.1. Денежные средства муниципального бюджетного и автономного учреждения, всего:</t>
  </si>
  <si>
    <t>2.3.1. Дебиторская задолженность по выданным авансам, перечисленным за счет средств бюджета МО "Вельский муниципальный район", всего:</t>
  </si>
  <si>
    <t>3.3. Кредиторская задолженность по расчетам с поставщиками и подрядчиками за счет средств, полученных из бюджета МО "Вельский муниципальный район", всего:</t>
  </si>
  <si>
    <t>III. Показатели по поступлениям и выплатам муниципального бюджетного и автономного учреждения (подразделения)</t>
  </si>
  <si>
    <t>IV. Показатели выплат по расходам на закупку товаров, работ, услуг муниципального бюджетного и автономного учреждения (подразделения)</t>
  </si>
  <si>
    <t>V. Сведения о средствах, поступающих во временное распоряжение муниципального бюджетного и автономного учреждения (подразделения)</t>
  </si>
  <si>
    <t>Руководитель муниципального бюджетного и автономного учреждения (подразделения)</t>
  </si>
  <si>
    <t>2.1.1. Денежные средства муниципального бюджетного и автономного учреждения на лицевых счетах (счетах)</t>
  </si>
  <si>
    <t>к Порядку составления и утверждения плана финансово-хозяйственной деятельности муниципальных бюджетных и автономных учреждений, подведомственных управлению образования администрации муниципального образования "Вельский муниципальный район" Архангельской области, утвержденного распоряжением управления образования муниципального образования "Вельский муниципальный район" Архангельской области от 23 января 2017 года № 43</t>
  </si>
  <si>
    <t>субсидия на финансовое обеспечение выполнения муниципального задания</t>
  </si>
  <si>
    <t>Начальник управления образования администрации МО "Вельский муниципальный район"</t>
  </si>
  <si>
    <t>Т.В.Рябова</t>
  </si>
  <si>
    <t>16</t>
  </si>
  <si>
    <t>января</t>
  </si>
  <si>
    <t>17</t>
  </si>
  <si>
    <t>МБОУ "Средняя школа №2 г.Вельска"</t>
  </si>
  <si>
    <t>2907006897</t>
  </si>
  <si>
    <t>290701001</t>
  </si>
  <si>
    <t>Управление образования администрации МО "Вельский муниципальный район" Арх-ой области</t>
  </si>
  <si>
    <t>Архангельская область, г.Вельск, ул.Дзержинского, д.3</t>
  </si>
  <si>
    <t xml:space="preserve">  формирование общей культуры обучающихся на основе усвоения обязательного   минимума содержания общеобразовательных программ;
- охрана жизни и укрепление физического и психического здоровья обучающихся (воспитанников);
- обеспечение преемственности  задач и содержания образования, реализуемых в рамках образовательных программ различных уровней.
- воспитание с учетом возрастных категорий обучающихся (воспитанников) гражданственности, уважения к правам и свободам человека, любви к окружающей природе, Родине, семье;
- осуществление необходимой коррекции недостатков в физическом и (или) психическом развитии обучающихся (воспитанников);
- взаимодействие с семьями для обеспечения полноценного развития обучающихся (воспитанников);
- оказание консультативной и методической помощи родителям (законным представителям) по вопросам воспитания, обучения и развития детей;
-  создание  психолого-педагогических  условий  для  полноценного  проживания  ребёнком  периода  детства;
- достижение учащимися соответствующего образовательного уровня,
- адаптация учащихся к жизни в обществе;
- создание основы для осознанного выбора и последующего освоения профессиональных образовательных программ выпускниками школы
</t>
  </si>
  <si>
    <t xml:space="preserve">1) дошкольного образования;
2) начального общего образования;
3) основного общего образования;
4) среднего  общего образования. </t>
  </si>
  <si>
    <t>деятельность столовых при учреждении; дополнительное образование детей; образование для взрослых и прочие виды образования; деятельность в области спорта; прочая деятельность по организации отдыха и развлечений; деятельность среднего медицинского персонала</t>
  </si>
  <si>
    <t>Н.В.Невзорова</t>
  </si>
  <si>
    <t>6-10-08</t>
  </si>
  <si>
    <t>18</t>
  </si>
  <si>
    <t>19</t>
  </si>
  <si>
    <t>497702</t>
  </si>
  <si>
    <t>11205501000</t>
  </si>
  <si>
    <t>________.2017</t>
  </si>
  <si>
    <t>31</t>
  </si>
  <si>
    <t>декабря</t>
  </si>
  <si>
    <t xml:space="preserve">Главный бухгалтер муниципального бюджетного и автономного учреждения </t>
  </si>
  <si>
    <t>Н.В.Фефилова</t>
  </si>
  <si>
    <t>10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</si>
</sst>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6" fillId="0" borderId="0" xfId="0" applyFont="1"/>
    <xf numFmtId="0" fontId="6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 indent="4"/>
    </xf>
    <xf numFmtId="0" fontId="1" fillId="0" borderId="2" xfId="0" applyFont="1" applyBorder="1" applyAlignment="1">
      <alignment horizontal="left" vertical="center" wrapText="1" indent="3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7" fillId="0" borderId="6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/>
    <xf numFmtId="49" fontId="4" fillId="0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/>
    <xf numFmtId="49" fontId="3" fillId="0" borderId="7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49" fontId="5" fillId="0" borderId="8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7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7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indent="6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 indent="2"/>
    </xf>
    <xf numFmtId="0" fontId="1" fillId="0" borderId="12" xfId="0" applyFont="1" applyBorder="1" applyAlignment="1">
      <alignment horizontal="left" vertical="center" wrapText="1" indent="2"/>
    </xf>
    <xf numFmtId="0" fontId="4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49" fontId="8" fillId="0" borderId="8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3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49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0" fontId="1" fillId="0" borderId="8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27"/>
  <sheetViews>
    <sheetView tabSelected="1" view="pageBreakPreview" zoomScaleNormal="100" zoomScaleSheetLayoutView="100" workbookViewId="0">
      <selection activeCell="BM21" sqref="BM21:DX21"/>
    </sheetView>
  </sheetViews>
  <sheetFormatPr defaultColWidth="0.85546875" defaultRowHeight="15"/>
  <cols>
    <col min="1" max="16384" width="0.85546875" style="1"/>
  </cols>
  <sheetData>
    <row r="1" spans="1:167" s="2" customFormat="1" ht="12">
      <c r="CV1" s="2" t="s">
        <v>40</v>
      </c>
    </row>
    <row r="2" spans="1:167" s="2" customFormat="1" ht="81.75" customHeight="1">
      <c r="CV2" s="75" t="s">
        <v>228</v>
      </c>
      <c r="CW2" s="75"/>
      <c r="CX2" s="75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K2" s="75"/>
      <c r="DL2" s="75"/>
      <c r="DM2" s="75"/>
      <c r="DN2" s="75"/>
      <c r="DO2" s="75"/>
      <c r="DP2" s="75"/>
      <c r="DQ2" s="75"/>
      <c r="DR2" s="75"/>
      <c r="DS2" s="75"/>
      <c r="DT2" s="75"/>
      <c r="DU2" s="75"/>
      <c r="DV2" s="75"/>
      <c r="DW2" s="75"/>
      <c r="DX2" s="75"/>
      <c r="DY2" s="75"/>
      <c r="DZ2" s="75"/>
      <c r="EA2" s="75"/>
      <c r="EB2" s="75"/>
      <c r="EC2" s="75"/>
      <c r="ED2" s="75"/>
      <c r="EE2" s="75"/>
      <c r="EF2" s="75"/>
      <c r="EG2" s="75"/>
      <c r="EH2" s="75"/>
      <c r="EI2" s="75"/>
      <c r="EJ2" s="75"/>
      <c r="EK2" s="75"/>
      <c r="EL2" s="75"/>
      <c r="EM2" s="75"/>
      <c r="EN2" s="75"/>
      <c r="EO2" s="75"/>
      <c r="EP2" s="75"/>
      <c r="EQ2" s="75"/>
      <c r="ER2" s="75"/>
      <c r="ES2" s="75"/>
      <c r="ET2" s="75"/>
      <c r="EU2" s="75"/>
      <c r="EV2" s="75"/>
      <c r="EW2" s="75"/>
      <c r="EX2" s="75"/>
      <c r="EY2" s="75"/>
      <c r="EZ2" s="75"/>
      <c r="FA2" s="75"/>
      <c r="FB2" s="75"/>
      <c r="FC2" s="75"/>
      <c r="FD2" s="75"/>
      <c r="FE2" s="75"/>
      <c r="FF2" s="75"/>
      <c r="FG2" s="75"/>
      <c r="FH2" s="75"/>
      <c r="FI2" s="75"/>
      <c r="FJ2" s="75"/>
      <c r="FK2" s="75"/>
    </row>
    <row r="3" spans="1:167" s="2" customFormat="1" ht="6" customHeight="1">
      <c r="CV3" s="8"/>
    </row>
    <row r="4" spans="1:167" s="21" customFormat="1" ht="11.25" customHeight="1">
      <c r="CV4" s="22"/>
    </row>
    <row r="5" spans="1:167" ht="15" customHeight="1">
      <c r="N5" s="2"/>
    </row>
    <row r="6" spans="1:167">
      <c r="CD6" s="79" t="s">
        <v>9</v>
      </c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</row>
    <row r="7" spans="1:167">
      <c r="CD7" s="80" t="s">
        <v>230</v>
      </c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</row>
    <row r="8" spans="1:167" s="2" customFormat="1" ht="12" customHeight="1">
      <c r="CD8" s="81" t="s">
        <v>18</v>
      </c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/>
      <c r="CP8" s="81"/>
      <c r="CQ8" s="81"/>
      <c r="CR8" s="81"/>
      <c r="CS8" s="81"/>
      <c r="CT8" s="81"/>
      <c r="CU8" s="81"/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81"/>
      <c r="DS8" s="81"/>
      <c r="DT8" s="81"/>
      <c r="DU8" s="81"/>
      <c r="DV8" s="81"/>
      <c r="DW8" s="81"/>
      <c r="DX8" s="81"/>
      <c r="DY8" s="81"/>
      <c r="DZ8" s="81"/>
      <c r="EA8" s="81"/>
      <c r="EB8" s="81"/>
      <c r="EC8" s="81"/>
      <c r="ED8" s="81"/>
      <c r="EE8" s="81"/>
      <c r="EF8" s="81"/>
      <c r="EG8" s="81"/>
      <c r="EH8" s="81"/>
      <c r="EI8" s="81"/>
      <c r="EJ8" s="81"/>
      <c r="EK8" s="81"/>
      <c r="EL8" s="81"/>
      <c r="EM8" s="81"/>
      <c r="EN8" s="81"/>
      <c r="EO8" s="81"/>
      <c r="EP8" s="81"/>
      <c r="EQ8" s="81"/>
      <c r="ER8" s="81"/>
      <c r="ES8" s="81"/>
      <c r="ET8" s="81"/>
      <c r="EU8" s="81"/>
      <c r="EV8" s="81"/>
      <c r="EW8" s="81"/>
      <c r="EX8" s="81"/>
      <c r="EY8" s="81"/>
      <c r="EZ8" s="81"/>
      <c r="FA8" s="81"/>
      <c r="FB8" s="81"/>
      <c r="FC8" s="81"/>
      <c r="FD8" s="81"/>
      <c r="FE8" s="81"/>
      <c r="FF8" s="81"/>
      <c r="FG8" s="81"/>
      <c r="FH8" s="81"/>
      <c r="FI8" s="81"/>
      <c r="FJ8" s="81"/>
      <c r="FK8" s="81"/>
    </row>
    <row r="9" spans="1:167"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 t="s">
        <v>231</v>
      </c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</row>
    <row r="10" spans="1:167" s="2" customFormat="1" ht="12">
      <c r="CD10" s="76" t="s">
        <v>7</v>
      </c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 t="s">
        <v>8</v>
      </c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6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</row>
    <row r="11" spans="1:167">
      <c r="DB11" s="78" t="s">
        <v>2</v>
      </c>
      <c r="DC11" s="78"/>
      <c r="DD11" s="55" t="s">
        <v>254</v>
      </c>
      <c r="DE11" s="55"/>
      <c r="DF11" s="55"/>
      <c r="DG11" s="55"/>
      <c r="DH11" s="77" t="s">
        <v>2</v>
      </c>
      <c r="DI11" s="77"/>
      <c r="DJ11" s="77"/>
      <c r="DK11" s="55" t="s">
        <v>233</v>
      </c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84">
        <v>20</v>
      </c>
      <c r="ED11" s="84"/>
      <c r="EE11" s="84"/>
      <c r="EF11" s="84"/>
      <c r="EG11" s="82" t="s">
        <v>245</v>
      </c>
      <c r="EH11" s="82"/>
      <c r="EI11" s="82"/>
      <c r="EJ11" s="82"/>
      <c r="EK11" s="83" t="s">
        <v>3</v>
      </c>
      <c r="EL11" s="83"/>
      <c r="EM11" s="83"/>
      <c r="EN11" s="83"/>
    </row>
    <row r="12" spans="1:167">
      <c r="CY12" s="7"/>
    </row>
    <row r="13" spans="1:167" ht="16.5">
      <c r="A13" s="56" t="s">
        <v>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</row>
    <row r="14" spans="1:167" s="9" customFormat="1" ht="16.5">
      <c r="AJ14" s="10"/>
      <c r="AM14" s="10"/>
      <c r="BV14" s="52" t="s">
        <v>27</v>
      </c>
      <c r="BW14" s="52"/>
      <c r="BX14" s="52"/>
      <c r="BY14" s="52"/>
      <c r="BZ14" s="52"/>
      <c r="CA14" s="52"/>
      <c r="CB14" s="52"/>
      <c r="CC14" s="52"/>
      <c r="CD14" s="52"/>
      <c r="CE14" s="54" t="s">
        <v>245</v>
      </c>
      <c r="CF14" s="54"/>
      <c r="CG14" s="54"/>
      <c r="CH14" s="54"/>
      <c r="CI14" s="53" t="s">
        <v>5</v>
      </c>
      <c r="CJ14" s="53"/>
      <c r="CK14" s="53"/>
      <c r="CL14" s="53"/>
      <c r="CM14" s="53"/>
      <c r="CN14" s="53"/>
      <c r="CO14" s="53"/>
    </row>
    <row r="15" spans="1:167" ht="4.5" customHeight="1"/>
    <row r="16" spans="1:167" ht="16.5" customHeight="1">
      <c r="EJ16" s="18"/>
      <c r="EK16" s="18"/>
      <c r="EL16" s="18"/>
      <c r="EM16" s="18"/>
      <c r="EN16" s="18"/>
      <c r="EO16" s="57" t="s">
        <v>10</v>
      </c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</row>
    <row r="17" spans="1:167" ht="16.5" customHeight="1">
      <c r="EJ17" s="18"/>
      <c r="EK17" s="18"/>
      <c r="EL17" s="18"/>
      <c r="EM17" s="43" t="s">
        <v>19</v>
      </c>
      <c r="EN17" s="18"/>
      <c r="EO17" s="58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:167" ht="21" customHeight="1">
      <c r="AG18" s="49" t="s">
        <v>2</v>
      </c>
      <c r="AH18" s="49"/>
      <c r="AI18" s="51" t="s">
        <v>254</v>
      </c>
      <c r="AJ18" s="51"/>
      <c r="AK18" s="51"/>
      <c r="AL18" s="51"/>
      <c r="AM18" s="50" t="s">
        <v>2</v>
      </c>
      <c r="AN18" s="50"/>
      <c r="AO18" s="50"/>
      <c r="AP18" s="51" t="s">
        <v>233</v>
      </c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72">
        <v>20</v>
      </c>
      <c r="BI18" s="72"/>
      <c r="BJ18" s="72"/>
      <c r="BK18" s="72"/>
      <c r="BL18" s="73" t="s">
        <v>245</v>
      </c>
      <c r="BM18" s="73"/>
      <c r="BN18" s="73"/>
      <c r="BO18" s="73"/>
      <c r="BP18" s="50" t="s">
        <v>3</v>
      </c>
      <c r="BQ18" s="50"/>
      <c r="BR18" s="50"/>
      <c r="BS18" s="50"/>
      <c r="BY18" s="12"/>
      <c r="EJ18" s="18"/>
      <c r="EK18" s="18"/>
      <c r="EL18" s="18"/>
      <c r="EM18" s="19" t="s">
        <v>11</v>
      </c>
      <c r="EN18" s="18"/>
      <c r="EO18" s="66" t="s">
        <v>249</v>
      </c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8"/>
    </row>
    <row r="19" spans="1:167" ht="6" customHeight="1">
      <c r="BY19" s="12"/>
      <c r="BZ19" s="12"/>
      <c r="EJ19" s="18"/>
      <c r="EK19" s="18"/>
      <c r="EL19" s="18"/>
      <c r="EM19" s="19"/>
      <c r="EN19" s="18"/>
      <c r="EO19" s="69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1"/>
    </row>
    <row r="20" spans="1:167" ht="30.75" customHeight="1">
      <c r="A20" s="62" t="s">
        <v>208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1" t="s">
        <v>235</v>
      </c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EJ20" s="18"/>
      <c r="EK20" s="18"/>
      <c r="EL20" s="18"/>
      <c r="EM20" s="43" t="s">
        <v>12</v>
      </c>
      <c r="EN20" s="18"/>
      <c r="EO20" s="63" t="s">
        <v>247</v>
      </c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167" ht="45" customHeight="1">
      <c r="A21" s="62" t="s">
        <v>42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5"/>
      <c r="BN21" s="65"/>
      <c r="BO21" s="65"/>
      <c r="BP21" s="65"/>
      <c r="BQ21" s="65"/>
      <c r="BR21" s="65"/>
      <c r="BS21" s="65"/>
      <c r="BT21" s="65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  <c r="DP21" s="65"/>
      <c r="DQ21" s="65"/>
      <c r="DR21" s="65"/>
      <c r="DS21" s="65"/>
      <c r="DT21" s="65"/>
      <c r="DU21" s="65"/>
      <c r="DV21" s="65"/>
      <c r="DW21" s="65"/>
      <c r="DX21" s="65"/>
      <c r="EJ21" s="18"/>
      <c r="EK21" s="18"/>
      <c r="EL21" s="18"/>
      <c r="EM21" s="43"/>
      <c r="EN21" s="18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  <row r="22" spans="1:167" s="13" customFormat="1" ht="16.5" customHeight="1">
      <c r="A22" s="64" t="s">
        <v>44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5" t="s">
        <v>236</v>
      </c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  <c r="DQ22" s="65"/>
      <c r="DR22" s="65"/>
      <c r="DS22" s="65"/>
      <c r="DT22" s="65"/>
      <c r="DU22" s="65"/>
      <c r="DV22" s="65"/>
      <c r="DW22" s="65"/>
      <c r="DX22" s="65"/>
      <c r="EJ22" s="44"/>
      <c r="EK22" s="44"/>
      <c r="EL22" s="44"/>
      <c r="EM22" s="45"/>
      <c r="EN22" s="44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</row>
    <row r="23" spans="1:167" s="13" customFormat="1" ht="16.5" customHeight="1">
      <c r="A23" s="64" t="s">
        <v>43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5" t="s">
        <v>237</v>
      </c>
      <c r="BN23" s="65"/>
      <c r="BO23" s="65"/>
      <c r="BP23" s="65"/>
      <c r="BQ23" s="65"/>
      <c r="BR23" s="65"/>
      <c r="BS23" s="65"/>
      <c r="BT23" s="65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  <c r="DP23" s="65"/>
      <c r="DQ23" s="65"/>
      <c r="DR23" s="65"/>
      <c r="DS23" s="65"/>
      <c r="DT23" s="65"/>
      <c r="DU23" s="65"/>
      <c r="DV23" s="65"/>
      <c r="DW23" s="65"/>
      <c r="DX23" s="65"/>
      <c r="EJ23" s="44"/>
      <c r="EK23" s="44"/>
      <c r="EL23" s="44"/>
      <c r="EM23" s="45"/>
      <c r="EN23" s="44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</row>
    <row r="24" spans="1:167" ht="30.75" customHeight="1">
      <c r="A24" s="62" t="s">
        <v>45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1" t="s">
        <v>238</v>
      </c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EJ24" s="18"/>
      <c r="EK24" s="18"/>
      <c r="EL24" s="18"/>
      <c r="EM24" s="43" t="s">
        <v>46</v>
      </c>
      <c r="EN24" s="18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</row>
    <row r="25" spans="1:167" ht="45" customHeight="1">
      <c r="A25" s="62" t="s">
        <v>209</v>
      </c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74" t="s">
        <v>239</v>
      </c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EJ25" s="18"/>
      <c r="EK25" s="18"/>
      <c r="EL25" s="18"/>
      <c r="EM25" s="43" t="s">
        <v>47</v>
      </c>
      <c r="EN25" s="18"/>
      <c r="EO25" s="63" t="s">
        <v>248</v>
      </c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167" s="13" customFormat="1" ht="16.5" customHeight="1">
      <c r="A26" s="64" t="s">
        <v>14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EJ26" s="44"/>
      <c r="EK26" s="44"/>
      <c r="EL26" s="44"/>
      <c r="EM26" s="43" t="s">
        <v>13</v>
      </c>
      <c r="EN26" s="44"/>
      <c r="EO26" s="58" t="s">
        <v>37</v>
      </c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60"/>
    </row>
    <row r="27" spans="1:167" s="13" customFormat="1" ht="3" customHeight="1">
      <c r="A27" s="14"/>
      <c r="BX27" s="14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</row>
  </sheetData>
  <mergeCells count="49">
    <mergeCell ref="EO26:FK26"/>
    <mergeCell ref="A26:BL26"/>
    <mergeCell ref="BM25:DX25"/>
    <mergeCell ref="CV2:FK2"/>
    <mergeCell ref="DK10:FK10"/>
    <mergeCell ref="DH11:DJ11"/>
    <mergeCell ref="DB11:DC11"/>
    <mergeCell ref="CD6:FK6"/>
    <mergeCell ref="CD7:FK7"/>
    <mergeCell ref="CD8:FK8"/>
    <mergeCell ref="EG11:EJ11"/>
    <mergeCell ref="EK11:EN11"/>
    <mergeCell ref="EC11:EF11"/>
    <mergeCell ref="CD9:DJ9"/>
    <mergeCell ref="CD10:DJ10"/>
    <mergeCell ref="DK9:FK9"/>
    <mergeCell ref="EO23:FK23"/>
    <mergeCell ref="A24:BL24"/>
    <mergeCell ref="EO24:FK24"/>
    <mergeCell ref="BM23:DX23"/>
    <mergeCell ref="A25:BL25"/>
    <mergeCell ref="EO25:FK25"/>
    <mergeCell ref="EO16:FK16"/>
    <mergeCell ref="EO17:FK17"/>
    <mergeCell ref="BM24:DX24"/>
    <mergeCell ref="A21:BL21"/>
    <mergeCell ref="EO21:FK21"/>
    <mergeCell ref="EO22:FK22"/>
    <mergeCell ref="A22:BL22"/>
    <mergeCell ref="BM22:DX22"/>
    <mergeCell ref="BM21:DX21"/>
    <mergeCell ref="EO20:FK20"/>
    <mergeCell ref="EO18:FK19"/>
    <mergeCell ref="BH18:BK18"/>
    <mergeCell ref="BL18:BO18"/>
    <mergeCell ref="A20:BL20"/>
    <mergeCell ref="BM20:DX20"/>
    <mergeCell ref="A23:BL23"/>
    <mergeCell ref="CI14:CO14"/>
    <mergeCell ref="CE14:CH14"/>
    <mergeCell ref="DD11:DG11"/>
    <mergeCell ref="DK11:EB11"/>
    <mergeCell ref="A13:FK13"/>
    <mergeCell ref="AG18:AH18"/>
    <mergeCell ref="AM18:AO18"/>
    <mergeCell ref="AI18:AL18"/>
    <mergeCell ref="AP18:BG18"/>
    <mergeCell ref="BV14:CD14"/>
    <mergeCell ref="BP18:BS1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9"/>
  <sheetViews>
    <sheetView view="pageBreakPreview" zoomScaleNormal="100" workbookViewId="0">
      <selection activeCell="BE19" sqref="BE19"/>
    </sheetView>
  </sheetViews>
  <sheetFormatPr defaultColWidth="0.85546875" defaultRowHeight="15"/>
  <cols>
    <col min="1" max="16384" width="0.85546875" style="1"/>
  </cols>
  <sheetData>
    <row r="1" spans="1:167" s="3" customFormat="1" ht="15" customHeight="1">
      <c r="B1" s="87" t="s">
        <v>210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</row>
    <row r="2" spans="1:167" s="3" customFormat="1" ht="14.2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</row>
    <row r="3" spans="1:167" ht="15" customHeight="1">
      <c r="A3" s="15" t="s">
        <v>211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</row>
    <row r="4" spans="1:167" ht="117.75" customHeight="1">
      <c r="A4" s="86" t="s">
        <v>240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  <c r="BQ4" s="86"/>
      <c r="BR4" s="86"/>
      <c r="BS4" s="86"/>
      <c r="BT4" s="86"/>
      <c r="BU4" s="86"/>
      <c r="BV4" s="86"/>
      <c r="BW4" s="86"/>
      <c r="BX4" s="86"/>
      <c r="BY4" s="86"/>
      <c r="BZ4" s="86"/>
      <c r="CA4" s="86"/>
      <c r="CB4" s="86"/>
      <c r="CC4" s="86"/>
      <c r="CD4" s="86"/>
      <c r="CE4" s="86"/>
      <c r="CF4" s="86"/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  <c r="DJ4" s="86"/>
      <c r="DK4" s="86"/>
      <c r="DL4" s="86"/>
      <c r="DM4" s="86"/>
      <c r="DN4" s="86"/>
      <c r="DO4" s="86"/>
      <c r="DP4" s="86"/>
      <c r="DQ4" s="86"/>
      <c r="DR4" s="86"/>
      <c r="DS4" s="86"/>
      <c r="DT4" s="86"/>
      <c r="DU4" s="86"/>
      <c r="DV4" s="86"/>
      <c r="DW4" s="86"/>
      <c r="DX4" s="86"/>
      <c r="DY4" s="86"/>
      <c r="DZ4" s="86"/>
      <c r="EA4" s="86"/>
      <c r="EB4" s="86"/>
      <c r="EC4" s="86"/>
      <c r="ED4" s="86"/>
      <c r="EE4" s="86"/>
      <c r="EF4" s="86"/>
      <c r="EG4" s="86"/>
      <c r="EH4" s="86"/>
      <c r="EI4" s="86"/>
      <c r="EJ4" s="86"/>
      <c r="EK4" s="86"/>
      <c r="EL4" s="86"/>
      <c r="EM4" s="86"/>
      <c r="EN4" s="86"/>
      <c r="EO4" s="86"/>
      <c r="EP4" s="86"/>
      <c r="EQ4" s="86"/>
      <c r="ER4" s="86"/>
      <c r="ES4" s="86"/>
      <c r="ET4" s="86"/>
      <c r="EU4" s="86"/>
      <c r="EV4" s="86"/>
      <c r="EW4" s="86"/>
      <c r="EX4" s="86"/>
      <c r="EY4" s="86"/>
      <c r="EZ4" s="86"/>
      <c r="FA4" s="86"/>
      <c r="FB4" s="86"/>
      <c r="FC4" s="86"/>
      <c r="FD4" s="86"/>
      <c r="FE4" s="86"/>
      <c r="FF4" s="86"/>
      <c r="FG4" s="86"/>
      <c r="FH4" s="86"/>
      <c r="FI4" s="86"/>
      <c r="FJ4" s="86"/>
      <c r="FK4" s="86"/>
    </row>
    <row r="5" spans="1:167" ht="15" customHeight="1">
      <c r="A5" s="15" t="s">
        <v>212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</row>
    <row r="6" spans="1:167" ht="64.5" customHeight="1">
      <c r="A6" s="86" t="s">
        <v>241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  <c r="BK6" s="86"/>
      <c r="BL6" s="86"/>
      <c r="BM6" s="86"/>
      <c r="BN6" s="86"/>
      <c r="BO6" s="86"/>
      <c r="BP6" s="86"/>
      <c r="BQ6" s="86"/>
      <c r="BR6" s="86"/>
      <c r="BS6" s="86"/>
      <c r="BT6" s="86"/>
      <c r="BU6" s="86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6"/>
      <c r="DX6" s="86"/>
      <c r="DY6" s="86"/>
      <c r="DZ6" s="86"/>
      <c r="EA6" s="86"/>
      <c r="EB6" s="86"/>
      <c r="EC6" s="86"/>
      <c r="ED6" s="86"/>
      <c r="EE6" s="86"/>
      <c r="EF6" s="86"/>
      <c r="EG6" s="86"/>
      <c r="EH6" s="86"/>
      <c r="EI6" s="86"/>
      <c r="EJ6" s="86"/>
      <c r="EK6" s="86"/>
      <c r="EL6" s="86"/>
      <c r="EM6" s="86"/>
      <c r="EN6" s="86"/>
      <c r="EO6" s="86"/>
      <c r="EP6" s="86"/>
      <c r="EQ6" s="86"/>
      <c r="ER6" s="86"/>
      <c r="ES6" s="86"/>
      <c r="ET6" s="86"/>
      <c r="EU6" s="86"/>
      <c r="EV6" s="86"/>
      <c r="EW6" s="86"/>
      <c r="EX6" s="86"/>
      <c r="EY6" s="86"/>
      <c r="EZ6" s="86"/>
      <c r="FA6" s="86"/>
      <c r="FB6" s="86"/>
      <c r="FC6" s="86"/>
      <c r="FD6" s="86"/>
      <c r="FE6" s="86"/>
      <c r="FF6" s="86"/>
      <c r="FG6" s="86"/>
      <c r="FH6" s="86"/>
      <c r="FI6" s="86"/>
      <c r="FJ6" s="86"/>
      <c r="FK6" s="86"/>
    </row>
    <row r="7" spans="1:167">
      <c r="A7" s="15" t="s">
        <v>205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67" ht="40.5" customHeight="1">
      <c r="A8" s="88" t="s">
        <v>242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  <c r="BM8" s="88"/>
      <c r="BN8" s="88"/>
      <c r="BO8" s="88"/>
      <c r="BP8" s="88"/>
      <c r="BQ8" s="88"/>
      <c r="BR8" s="88"/>
      <c r="BS8" s="88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8"/>
      <c r="CH8" s="88"/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  <c r="CZ8" s="88"/>
      <c r="DA8" s="88"/>
      <c r="DB8" s="88"/>
      <c r="DC8" s="88"/>
      <c r="DD8" s="88"/>
      <c r="DE8" s="88"/>
      <c r="DF8" s="88"/>
      <c r="DG8" s="88"/>
      <c r="DH8" s="88"/>
      <c r="DI8" s="88"/>
      <c r="DJ8" s="88"/>
      <c r="DK8" s="88"/>
      <c r="DL8" s="88"/>
      <c r="DM8" s="88"/>
      <c r="DN8" s="88"/>
      <c r="DO8" s="88"/>
      <c r="DP8" s="88"/>
      <c r="DQ8" s="88"/>
      <c r="DR8" s="88"/>
      <c r="DS8" s="88"/>
      <c r="DT8" s="88"/>
      <c r="DU8" s="88"/>
      <c r="DV8" s="88"/>
      <c r="DW8" s="88"/>
      <c r="DX8" s="88"/>
      <c r="DY8" s="88"/>
      <c r="DZ8" s="88"/>
      <c r="EA8" s="88"/>
      <c r="EB8" s="88"/>
      <c r="EC8" s="88"/>
      <c r="ED8" s="88"/>
      <c r="EE8" s="88"/>
      <c r="EF8" s="88"/>
      <c r="EG8" s="88"/>
      <c r="EH8" s="88"/>
      <c r="EI8" s="88"/>
      <c r="EJ8" s="88"/>
      <c r="EK8" s="88"/>
      <c r="EL8" s="88"/>
      <c r="EM8" s="88"/>
      <c r="EN8" s="88"/>
      <c r="EO8" s="88"/>
      <c r="EP8" s="88"/>
      <c r="EQ8" s="88"/>
      <c r="ER8" s="88"/>
      <c r="ES8" s="88"/>
      <c r="ET8" s="88"/>
      <c r="EU8" s="88"/>
      <c r="EV8" s="88"/>
      <c r="EW8" s="88"/>
      <c r="EX8" s="88"/>
      <c r="EY8" s="88"/>
      <c r="EZ8" s="88"/>
      <c r="FA8" s="88"/>
      <c r="FB8" s="88"/>
      <c r="FC8" s="88"/>
      <c r="FD8" s="88"/>
      <c r="FE8" s="88"/>
      <c r="FF8" s="88"/>
      <c r="FG8" s="88"/>
      <c r="FH8" s="88"/>
      <c r="FI8" s="88"/>
      <c r="FJ8" s="88"/>
      <c r="FK8" s="88"/>
    </row>
    <row r="9" spans="1:167" ht="3" customHeight="1"/>
  </sheetData>
  <mergeCells count="4">
    <mergeCell ref="A4:FK4"/>
    <mergeCell ref="A6:FK6"/>
    <mergeCell ref="B1:FJ1"/>
    <mergeCell ref="A8:FK8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84"/>
  <sheetViews>
    <sheetView view="pageBreakPreview" zoomScaleNormal="100" workbookViewId="0">
      <selection activeCell="BQ2" sqref="BQ2:BT2"/>
    </sheetView>
  </sheetViews>
  <sheetFormatPr defaultColWidth="0.85546875" defaultRowHeight="15"/>
  <cols>
    <col min="1" max="16384" width="0.85546875" style="1"/>
  </cols>
  <sheetData>
    <row r="1" spans="1:167">
      <c r="B1" s="106" t="s">
        <v>213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</row>
    <row r="2" spans="1:167">
      <c r="BK2" s="78" t="s">
        <v>48</v>
      </c>
      <c r="BL2" s="78"/>
      <c r="BM2" s="78"/>
      <c r="BN2" s="78"/>
      <c r="BO2" s="78"/>
      <c r="BP2" s="78"/>
      <c r="BQ2" s="55" t="s">
        <v>250</v>
      </c>
      <c r="BR2" s="55"/>
      <c r="BS2" s="55"/>
      <c r="BT2" s="55"/>
      <c r="BU2" s="83" t="s">
        <v>2</v>
      </c>
      <c r="BV2" s="83"/>
      <c r="BW2" s="83"/>
      <c r="BX2" s="55" t="s">
        <v>251</v>
      </c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84">
        <v>20</v>
      </c>
      <c r="CQ2" s="84"/>
      <c r="CR2" s="84"/>
      <c r="CS2" s="84"/>
      <c r="CT2" s="82" t="s">
        <v>234</v>
      </c>
      <c r="CU2" s="82"/>
      <c r="CV2" s="82"/>
      <c r="CW2" s="82"/>
      <c r="CX2" s="83" t="s">
        <v>3</v>
      </c>
      <c r="CY2" s="83"/>
      <c r="CZ2" s="83"/>
      <c r="DA2" s="83"/>
    </row>
    <row r="4" spans="1:167" ht="16.5" customHeight="1">
      <c r="A4" s="107" t="s">
        <v>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8"/>
      <c r="CH4" s="108"/>
      <c r="CI4" s="108"/>
      <c r="CJ4" s="108"/>
      <c r="CK4" s="108"/>
      <c r="CL4" s="108"/>
      <c r="CM4" s="108"/>
      <c r="CN4" s="108"/>
      <c r="CO4" s="108"/>
      <c r="CP4" s="108"/>
      <c r="CQ4" s="108"/>
      <c r="CR4" s="108"/>
      <c r="CS4" s="108"/>
      <c r="CT4" s="108"/>
      <c r="CU4" s="108"/>
      <c r="CV4" s="108"/>
      <c r="CW4" s="108"/>
      <c r="CX4" s="108"/>
      <c r="CY4" s="108"/>
      <c r="CZ4" s="108"/>
      <c r="DA4" s="108"/>
      <c r="DB4" s="108"/>
      <c r="DC4" s="108"/>
      <c r="DD4" s="108"/>
      <c r="DE4" s="108"/>
      <c r="DF4" s="108"/>
      <c r="DG4" s="108"/>
      <c r="DH4" s="108"/>
      <c r="DI4" s="108"/>
      <c r="DJ4" s="108"/>
      <c r="DK4" s="108"/>
      <c r="DL4" s="108"/>
      <c r="DM4" s="108"/>
      <c r="DN4" s="108"/>
      <c r="DO4" s="108"/>
      <c r="DP4" s="108"/>
      <c r="DQ4" s="108"/>
      <c r="DR4" s="108"/>
      <c r="DS4" s="108"/>
      <c r="DT4" s="108"/>
      <c r="DU4" s="108"/>
      <c r="DV4" s="108"/>
      <c r="DW4" s="108"/>
      <c r="DX4" s="108"/>
      <c r="DY4" s="108"/>
      <c r="DZ4" s="108"/>
      <c r="EA4" s="108"/>
      <c r="EB4" s="108"/>
      <c r="EC4" s="108"/>
      <c r="ED4" s="108"/>
      <c r="EE4" s="108"/>
      <c r="EF4" s="108"/>
      <c r="EG4" s="109"/>
      <c r="EH4" s="107" t="s">
        <v>49</v>
      </c>
      <c r="EI4" s="108"/>
      <c r="EJ4" s="108"/>
      <c r="EK4" s="108"/>
      <c r="EL4" s="108"/>
      <c r="EM4" s="108"/>
      <c r="EN4" s="108"/>
      <c r="EO4" s="108"/>
      <c r="EP4" s="108"/>
      <c r="EQ4" s="108"/>
      <c r="ER4" s="108"/>
      <c r="ES4" s="108"/>
      <c r="ET4" s="108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  <c r="FK4" s="109"/>
    </row>
    <row r="5" spans="1:167" s="3" customFormat="1" ht="15.75" customHeight="1">
      <c r="A5" s="24"/>
      <c r="B5" s="104" t="s">
        <v>39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5"/>
      <c r="EH5" s="110">
        <v>62247127.420000002</v>
      </c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2"/>
    </row>
    <row r="6" spans="1:167" ht="15.75" customHeight="1">
      <c r="A6" s="25"/>
      <c r="B6" s="102" t="s">
        <v>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2"/>
      <c r="AW6" s="102"/>
      <c r="AX6" s="102"/>
      <c r="AY6" s="102"/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2"/>
      <c r="BN6" s="102"/>
      <c r="BO6" s="102"/>
      <c r="BP6" s="102"/>
      <c r="BQ6" s="102"/>
      <c r="BR6" s="102"/>
      <c r="BS6" s="102"/>
      <c r="BT6" s="102"/>
      <c r="BU6" s="102"/>
      <c r="BV6" s="102"/>
      <c r="BW6" s="102"/>
      <c r="BX6" s="102"/>
      <c r="BY6" s="102"/>
      <c r="BZ6" s="102"/>
      <c r="CA6" s="102"/>
      <c r="CB6" s="102"/>
      <c r="CC6" s="102"/>
      <c r="CD6" s="102"/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02"/>
      <c r="DL6" s="10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3"/>
      <c r="EH6" s="99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00"/>
      <c r="FB6" s="100"/>
      <c r="FC6" s="100"/>
      <c r="FD6" s="100"/>
      <c r="FE6" s="100"/>
      <c r="FF6" s="100"/>
      <c r="FG6" s="100"/>
      <c r="FH6" s="100"/>
      <c r="FI6" s="100"/>
      <c r="FJ6" s="100"/>
      <c r="FK6" s="101"/>
    </row>
    <row r="7" spans="1:167" ht="15.75" customHeight="1">
      <c r="A7" s="26"/>
      <c r="B7" s="92" t="s">
        <v>214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2"/>
      <c r="AS7" s="92"/>
      <c r="AT7" s="92"/>
      <c r="AU7" s="92"/>
      <c r="AV7" s="92"/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2"/>
      <c r="BK7" s="92"/>
      <c r="BL7" s="92"/>
      <c r="BM7" s="92"/>
      <c r="BN7" s="92"/>
      <c r="BO7" s="92"/>
      <c r="BP7" s="92"/>
      <c r="BQ7" s="92"/>
      <c r="BR7" s="92"/>
      <c r="BS7" s="92"/>
      <c r="BT7" s="92"/>
      <c r="BU7" s="92"/>
      <c r="BV7" s="92"/>
      <c r="BW7" s="92"/>
      <c r="BX7" s="92"/>
      <c r="BY7" s="92"/>
      <c r="BZ7" s="92"/>
      <c r="CA7" s="92"/>
      <c r="CB7" s="92"/>
      <c r="CC7" s="92"/>
      <c r="CD7" s="92"/>
      <c r="CE7" s="92"/>
      <c r="CF7" s="92"/>
      <c r="CG7" s="92"/>
      <c r="CH7" s="9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  <c r="DQ7" s="92"/>
      <c r="DR7" s="92"/>
      <c r="DS7" s="92"/>
      <c r="DT7" s="92"/>
      <c r="DU7" s="92"/>
      <c r="DV7" s="92"/>
      <c r="DW7" s="92"/>
      <c r="DX7" s="92"/>
      <c r="DY7" s="92"/>
      <c r="DZ7" s="92"/>
      <c r="EA7" s="92"/>
      <c r="EB7" s="92"/>
      <c r="EC7" s="92"/>
      <c r="ED7" s="92"/>
      <c r="EE7" s="92"/>
      <c r="EF7" s="92"/>
      <c r="EG7" s="93"/>
      <c r="EH7" s="99">
        <v>48159261.189999998</v>
      </c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00"/>
      <c r="FB7" s="100"/>
      <c r="FC7" s="100"/>
      <c r="FD7" s="100"/>
      <c r="FE7" s="100"/>
      <c r="FF7" s="100"/>
      <c r="FG7" s="100"/>
      <c r="FH7" s="100"/>
      <c r="FI7" s="100"/>
      <c r="FJ7" s="100"/>
      <c r="FK7" s="101"/>
    </row>
    <row r="8" spans="1:167" ht="15.75" customHeight="1">
      <c r="A8" s="25"/>
      <c r="B8" s="94" t="s">
        <v>6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DK8" s="94"/>
      <c r="DL8" s="94"/>
      <c r="DM8" s="94"/>
      <c r="DN8" s="94"/>
      <c r="DO8" s="94"/>
      <c r="DP8" s="94"/>
      <c r="DQ8" s="94"/>
      <c r="DR8" s="94"/>
      <c r="DS8" s="94"/>
      <c r="DT8" s="94"/>
      <c r="DU8" s="94"/>
      <c r="DV8" s="94"/>
      <c r="DW8" s="94"/>
      <c r="DX8" s="94"/>
      <c r="DY8" s="94"/>
      <c r="DZ8" s="94"/>
      <c r="EA8" s="94"/>
      <c r="EB8" s="94"/>
      <c r="EC8" s="94"/>
      <c r="ED8" s="94"/>
      <c r="EE8" s="94"/>
      <c r="EF8" s="94"/>
      <c r="EG8" s="95"/>
      <c r="EH8" s="99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1"/>
    </row>
    <row r="9" spans="1:167" ht="30.75" customHeight="1">
      <c r="A9" s="26"/>
      <c r="B9" s="92" t="s">
        <v>215</v>
      </c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92"/>
      <c r="CX9" s="92"/>
      <c r="CY9" s="92"/>
      <c r="CZ9" s="92"/>
      <c r="DA9" s="92"/>
      <c r="DB9" s="92"/>
      <c r="DC9" s="92"/>
      <c r="DD9" s="92"/>
      <c r="DE9" s="92"/>
      <c r="DF9" s="92"/>
      <c r="DG9" s="92"/>
      <c r="DH9" s="92"/>
      <c r="DI9" s="92"/>
      <c r="DJ9" s="92"/>
      <c r="DK9" s="92"/>
      <c r="DL9" s="92"/>
      <c r="DM9" s="92"/>
      <c r="DN9" s="92"/>
      <c r="DO9" s="92"/>
      <c r="DP9" s="92"/>
      <c r="DQ9" s="92"/>
      <c r="DR9" s="92"/>
      <c r="DS9" s="92"/>
      <c r="DT9" s="92"/>
      <c r="DU9" s="92"/>
      <c r="DV9" s="92"/>
      <c r="DW9" s="92"/>
      <c r="DX9" s="92"/>
      <c r="DY9" s="92"/>
      <c r="DZ9" s="92"/>
      <c r="EA9" s="92"/>
      <c r="EB9" s="92"/>
      <c r="EC9" s="92"/>
      <c r="ED9" s="92"/>
      <c r="EE9" s="92"/>
      <c r="EF9" s="92"/>
      <c r="EG9" s="93"/>
      <c r="EH9" s="89">
        <v>48159261.189999998</v>
      </c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  <c r="FI9" s="90"/>
      <c r="FJ9" s="90"/>
      <c r="FK9" s="91"/>
    </row>
    <row r="10" spans="1:167" ht="30.75" customHeight="1">
      <c r="A10" s="26"/>
      <c r="B10" s="92" t="s">
        <v>216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2"/>
      <c r="EG10" s="93"/>
      <c r="EH10" s="89"/>
      <c r="EI10" s="90"/>
      <c r="EJ10" s="90"/>
      <c r="EK10" s="90"/>
      <c r="EL10" s="90"/>
      <c r="EM10" s="90"/>
      <c r="EN10" s="90"/>
      <c r="EO10" s="90"/>
      <c r="EP10" s="90"/>
      <c r="EQ10" s="90"/>
      <c r="ER10" s="90"/>
      <c r="ES10" s="90"/>
      <c r="ET10" s="90"/>
      <c r="EU10" s="90"/>
      <c r="EV10" s="90"/>
      <c r="EW10" s="90"/>
      <c r="EX10" s="90"/>
      <c r="EY10" s="90"/>
      <c r="EZ10" s="90"/>
      <c r="FA10" s="90"/>
      <c r="FB10" s="90"/>
      <c r="FC10" s="90"/>
      <c r="FD10" s="90"/>
      <c r="FE10" s="90"/>
      <c r="FF10" s="90"/>
      <c r="FG10" s="90"/>
      <c r="FH10" s="90"/>
      <c r="FI10" s="90"/>
      <c r="FJ10" s="90"/>
      <c r="FK10" s="91"/>
    </row>
    <row r="11" spans="1:167" ht="30.75" customHeight="1">
      <c r="A11" s="26"/>
      <c r="B11" s="92" t="s">
        <v>217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2"/>
      <c r="BY11" s="92"/>
      <c r="BZ11" s="92"/>
      <c r="CA11" s="92"/>
      <c r="CB11" s="92"/>
      <c r="CC11" s="92"/>
      <c r="CD11" s="92"/>
      <c r="CE11" s="92"/>
      <c r="CF11" s="92"/>
      <c r="CG11" s="92"/>
      <c r="CH11" s="92"/>
      <c r="CI11" s="92"/>
      <c r="CJ11" s="92"/>
      <c r="CK11" s="92"/>
      <c r="CL11" s="92"/>
      <c r="CM11" s="92"/>
      <c r="CN11" s="92"/>
      <c r="CO11" s="92"/>
      <c r="CP11" s="92"/>
      <c r="CQ11" s="92"/>
      <c r="CR11" s="92"/>
      <c r="CS11" s="92"/>
      <c r="CT11" s="92"/>
      <c r="CU11" s="92"/>
      <c r="CV11" s="92"/>
      <c r="CW11" s="92"/>
      <c r="CX11" s="92"/>
      <c r="CY11" s="92"/>
      <c r="CZ11" s="92"/>
      <c r="DA11" s="92"/>
      <c r="DB11" s="92"/>
      <c r="DC11" s="92"/>
      <c r="DD11" s="92"/>
      <c r="DE11" s="92"/>
      <c r="DF11" s="92"/>
      <c r="DG11" s="92"/>
      <c r="DH11" s="92"/>
      <c r="DI11" s="92"/>
      <c r="DJ11" s="92"/>
      <c r="DK11" s="92"/>
      <c r="DL11" s="92"/>
      <c r="DM11" s="92"/>
      <c r="DN11" s="92"/>
      <c r="DO11" s="92"/>
      <c r="DP11" s="92"/>
      <c r="DQ11" s="92"/>
      <c r="DR11" s="92"/>
      <c r="DS11" s="92"/>
      <c r="DT11" s="92"/>
      <c r="DU11" s="92"/>
      <c r="DV11" s="92"/>
      <c r="DW11" s="92"/>
      <c r="DX11" s="92"/>
      <c r="DY11" s="92"/>
      <c r="DZ11" s="92"/>
      <c r="EA11" s="92"/>
      <c r="EB11" s="92"/>
      <c r="EC11" s="92"/>
      <c r="ED11" s="92"/>
      <c r="EE11" s="92"/>
      <c r="EF11" s="92"/>
      <c r="EG11" s="93"/>
      <c r="EH11" s="89"/>
      <c r="EI11" s="90"/>
      <c r="EJ11" s="90"/>
      <c r="EK11" s="90"/>
      <c r="EL11" s="90"/>
      <c r="EM11" s="90"/>
      <c r="EN11" s="90"/>
      <c r="EO11" s="90"/>
      <c r="EP11" s="90"/>
      <c r="EQ11" s="90"/>
      <c r="ER11" s="90"/>
      <c r="ES11" s="90"/>
      <c r="ET11" s="90"/>
      <c r="EU11" s="90"/>
      <c r="EV11" s="90"/>
      <c r="EW11" s="90"/>
      <c r="EX11" s="90"/>
      <c r="EY11" s="90"/>
      <c r="EZ11" s="90"/>
      <c r="FA11" s="90"/>
      <c r="FB11" s="90"/>
      <c r="FC11" s="90"/>
      <c r="FD11" s="90"/>
      <c r="FE11" s="90"/>
      <c r="FF11" s="90"/>
      <c r="FG11" s="90"/>
      <c r="FH11" s="90"/>
      <c r="FI11" s="90"/>
      <c r="FJ11" s="90"/>
      <c r="FK11" s="91"/>
    </row>
    <row r="12" spans="1:167" ht="15.75" customHeight="1">
      <c r="A12" s="26"/>
      <c r="B12" s="92" t="s">
        <v>218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3"/>
      <c r="EH12" s="89">
        <v>2185523.4900000002</v>
      </c>
      <c r="EI12" s="90"/>
      <c r="EJ12" s="90"/>
      <c r="EK12" s="90"/>
      <c r="EL12" s="90"/>
      <c r="EM12" s="90"/>
      <c r="EN12" s="90"/>
      <c r="EO12" s="90"/>
      <c r="EP12" s="90"/>
      <c r="EQ12" s="90"/>
      <c r="ER12" s="90"/>
      <c r="ES12" s="90"/>
      <c r="ET12" s="90"/>
      <c r="EU12" s="90"/>
      <c r="EV12" s="90"/>
      <c r="EW12" s="90"/>
      <c r="EX12" s="90"/>
      <c r="EY12" s="90"/>
      <c r="EZ12" s="90"/>
      <c r="FA12" s="90"/>
      <c r="FB12" s="90"/>
      <c r="FC12" s="90"/>
      <c r="FD12" s="90"/>
      <c r="FE12" s="90"/>
      <c r="FF12" s="90"/>
      <c r="FG12" s="90"/>
      <c r="FH12" s="90"/>
      <c r="FI12" s="90"/>
      <c r="FJ12" s="90"/>
      <c r="FK12" s="91"/>
    </row>
    <row r="13" spans="1:167" ht="15.75" customHeight="1">
      <c r="A13" s="26"/>
      <c r="B13" s="92" t="s">
        <v>219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3"/>
      <c r="EH13" s="89">
        <f>9012133.29+5075732.94</f>
        <v>14087866.23</v>
      </c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  <c r="FC13" s="90"/>
      <c r="FD13" s="90"/>
      <c r="FE13" s="90"/>
      <c r="FF13" s="90"/>
      <c r="FG13" s="90"/>
      <c r="FH13" s="90"/>
      <c r="FI13" s="90"/>
      <c r="FJ13" s="90"/>
      <c r="FK13" s="91"/>
    </row>
    <row r="14" spans="1:167" ht="15.75" customHeight="1">
      <c r="A14" s="27"/>
      <c r="B14" s="94" t="s">
        <v>6</v>
      </c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5"/>
      <c r="EH14" s="89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  <c r="FC14" s="90"/>
      <c r="FD14" s="90"/>
      <c r="FE14" s="90"/>
      <c r="FF14" s="90"/>
      <c r="FG14" s="90"/>
      <c r="FH14" s="90"/>
      <c r="FI14" s="90"/>
      <c r="FJ14" s="90"/>
      <c r="FK14" s="91"/>
    </row>
    <row r="15" spans="1:167" ht="15.75" customHeight="1">
      <c r="A15" s="26"/>
      <c r="B15" s="92" t="s">
        <v>16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3"/>
      <c r="EH15" s="89">
        <v>9012133.2899999991</v>
      </c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  <c r="FC15" s="90"/>
      <c r="FD15" s="90"/>
      <c r="FE15" s="90"/>
      <c r="FF15" s="90"/>
      <c r="FG15" s="90"/>
      <c r="FH15" s="90"/>
      <c r="FI15" s="90"/>
      <c r="FJ15" s="90"/>
      <c r="FK15" s="91"/>
    </row>
    <row r="16" spans="1:167" ht="15.75" customHeight="1">
      <c r="A16" s="26"/>
      <c r="B16" s="92" t="s">
        <v>17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3"/>
      <c r="EH16" s="89">
        <v>1454610.97</v>
      </c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  <c r="FC16" s="90"/>
      <c r="FD16" s="90"/>
      <c r="FE16" s="90"/>
      <c r="FF16" s="90"/>
      <c r="FG16" s="90"/>
      <c r="FH16" s="90"/>
      <c r="FI16" s="90"/>
      <c r="FJ16" s="90"/>
      <c r="FK16" s="91"/>
    </row>
    <row r="17" spans="1:167" s="3" customFormat="1" ht="15.75" customHeight="1">
      <c r="A17" s="24"/>
      <c r="B17" s="104" t="s">
        <v>50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CZ17" s="104"/>
      <c r="DA17" s="104"/>
      <c r="DB17" s="104"/>
      <c r="DC17" s="104"/>
      <c r="DD17" s="104"/>
      <c r="DE17" s="104"/>
      <c r="DF17" s="104"/>
      <c r="DG17" s="104"/>
      <c r="DH17" s="104"/>
      <c r="DI17" s="104"/>
      <c r="DJ17" s="104"/>
      <c r="DK17" s="104"/>
      <c r="DL17" s="104"/>
      <c r="DM17" s="104"/>
      <c r="DN17" s="104"/>
      <c r="DO17" s="104"/>
      <c r="DP17" s="104"/>
      <c r="DQ17" s="104"/>
      <c r="DR17" s="104"/>
      <c r="DS17" s="104"/>
      <c r="DT17" s="104"/>
      <c r="DU17" s="104"/>
      <c r="DV17" s="104"/>
      <c r="DW17" s="104"/>
      <c r="DX17" s="104"/>
      <c r="DY17" s="104"/>
      <c r="DZ17" s="104"/>
      <c r="EA17" s="104"/>
      <c r="EB17" s="104"/>
      <c r="EC17" s="104"/>
      <c r="ED17" s="104"/>
      <c r="EE17" s="104"/>
      <c r="EF17" s="104"/>
      <c r="EG17" s="105"/>
      <c r="EH17" s="96">
        <v>-18787075.32</v>
      </c>
      <c r="EI17" s="97"/>
      <c r="EJ17" s="97"/>
      <c r="EK17" s="97"/>
      <c r="EL17" s="97"/>
      <c r="EM17" s="97"/>
      <c r="EN17" s="97"/>
      <c r="EO17" s="97"/>
      <c r="EP17" s="97"/>
      <c r="EQ17" s="97"/>
      <c r="ER17" s="97"/>
      <c r="ES17" s="97"/>
      <c r="ET17" s="97"/>
      <c r="EU17" s="97"/>
      <c r="EV17" s="97"/>
      <c r="EW17" s="97"/>
      <c r="EX17" s="97"/>
      <c r="EY17" s="97"/>
      <c r="EZ17" s="97"/>
      <c r="FA17" s="97"/>
      <c r="FB17" s="97"/>
      <c r="FC17" s="97"/>
      <c r="FD17" s="97"/>
      <c r="FE17" s="97"/>
      <c r="FF17" s="97"/>
      <c r="FG17" s="97"/>
      <c r="FH17" s="97"/>
      <c r="FI17" s="97"/>
      <c r="FJ17" s="97"/>
      <c r="FK17" s="98"/>
    </row>
    <row r="18" spans="1:167" ht="15.75" customHeight="1">
      <c r="A18" s="25"/>
      <c r="B18" s="102" t="s">
        <v>1</v>
      </c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CZ18" s="102"/>
      <c r="DA18" s="102"/>
      <c r="DB18" s="102"/>
      <c r="DC18" s="102"/>
      <c r="DD18" s="102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  <c r="DY18" s="102"/>
      <c r="DZ18" s="102"/>
      <c r="EA18" s="102"/>
      <c r="EB18" s="102"/>
      <c r="EC18" s="102"/>
      <c r="ED18" s="102"/>
      <c r="EE18" s="102"/>
      <c r="EF18" s="102"/>
      <c r="EG18" s="103"/>
      <c r="EH18" s="89"/>
      <c r="EI18" s="90"/>
      <c r="EJ18" s="90"/>
      <c r="EK18" s="90"/>
      <c r="EL18" s="90"/>
      <c r="EM18" s="90"/>
      <c r="EN18" s="90"/>
      <c r="EO18" s="90"/>
      <c r="EP18" s="90"/>
      <c r="EQ18" s="90"/>
      <c r="ER18" s="90"/>
      <c r="ES18" s="90"/>
      <c r="ET18" s="90"/>
      <c r="EU18" s="90"/>
      <c r="EV18" s="90"/>
      <c r="EW18" s="90"/>
      <c r="EX18" s="90"/>
      <c r="EY18" s="90"/>
      <c r="EZ18" s="90"/>
      <c r="FA18" s="90"/>
      <c r="FB18" s="90"/>
      <c r="FC18" s="90"/>
      <c r="FD18" s="90"/>
      <c r="FE18" s="90"/>
      <c r="FF18" s="90"/>
      <c r="FG18" s="90"/>
      <c r="FH18" s="90"/>
      <c r="FI18" s="90"/>
      <c r="FJ18" s="90"/>
      <c r="FK18" s="91"/>
    </row>
    <row r="19" spans="1:167" ht="15.75" customHeight="1">
      <c r="A19" s="26"/>
      <c r="B19" s="92" t="s">
        <v>220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92"/>
      <c r="DU19" s="92"/>
      <c r="DV19" s="92"/>
      <c r="DW19" s="92"/>
      <c r="DX19" s="92"/>
      <c r="DY19" s="92"/>
      <c r="DZ19" s="92"/>
      <c r="EA19" s="92"/>
      <c r="EB19" s="92"/>
      <c r="EC19" s="92"/>
      <c r="ED19" s="92"/>
      <c r="EE19" s="92"/>
      <c r="EF19" s="92"/>
      <c r="EG19" s="93"/>
      <c r="EH19" s="99"/>
      <c r="EI19" s="100"/>
      <c r="EJ19" s="100"/>
      <c r="EK19" s="100"/>
      <c r="EL19" s="100"/>
      <c r="EM19" s="100"/>
      <c r="EN19" s="100"/>
      <c r="EO19" s="100"/>
      <c r="EP19" s="100"/>
      <c r="EQ19" s="100"/>
      <c r="ER19" s="100"/>
      <c r="ES19" s="100"/>
      <c r="ET19" s="100"/>
      <c r="EU19" s="100"/>
      <c r="EV19" s="100"/>
      <c r="EW19" s="100"/>
      <c r="EX19" s="100"/>
      <c r="EY19" s="100"/>
      <c r="EZ19" s="100"/>
      <c r="FA19" s="100"/>
      <c r="FB19" s="100"/>
      <c r="FC19" s="100"/>
      <c r="FD19" s="100"/>
      <c r="FE19" s="100"/>
      <c r="FF19" s="100"/>
      <c r="FG19" s="100"/>
      <c r="FH19" s="100"/>
      <c r="FI19" s="100"/>
      <c r="FJ19" s="100"/>
      <c r="FK19" s="101"/>
    </row>
    <row r="20" spans="1:167" ht="15.75" customHeight="1">
      <c r="A20" s="25"/>
      <c r="B20" s="94" t="s">
        <v>6</v>
      </c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  <c r="DO20" s="94"/>
      <c r="DP20" s="94"/>
      <c r="DQ20" s="94"/>
      <c r="DR20" s="94"/>
      <c r="DS20" s="94"/>
      <c r="DT20" s="94"/>
      <c r="DU20" s="94"/>
      <c r="DV20" s="94"/>
      <c r="DW20" s="94"/>
      <c r="DX20" s="94"/>
      <c r="DY20" s="94"/>
      <c r="DZ20" s="94"/>
      <c r="EA20" s="94"/>
      <c r="EB20" s="94"/>
      <c r="EC20" s="94"/>
      <c r="ED20" s="94"/>
      <c r="EE20" s="94"/>
      <c r="EF20" s="94"/>
      <c r="EG20" s="95"/>
      <c r="EH20" s="99"/>
      <c r="EI20" s="100"/>
      <c r="EJ20" s="100"/>
      <c r="EK20" s="100"/>
      <c r="EL20" s="100"/>
      <c r="EM20" s="100"/>
      <c r="EN20" s="100"/>
      <c r="EO20" s="100"/>
      <c r="EP20" s="100"/>
      <c r="EQ20" s="100"/>
      <c r="ER20" s="100"/>
      <c r="ES20" s="100"/>
      <c r="ET20" s="100"/>
      <c r="EU20" s="100"/>
      <c r="EV20" s="100"/>
      <c r="EW20" s="100"/>
      <c r="EX20" s="100"/>
      <c r="EY20" s="100"/>
      <c r="EZ20" s="100"/>
      <c r="FA20" s="100"/>
      <c r="FB20" s="100"/>
      <c r="FC20" s="100"/>
      <c r="FD20" s="100"/>
      <c r="FE20" s="100"/>
      <c r="FF20" s="100"/>
      <c r="FG20" s="100"/>
      <c r="FH20" s="100"/>
      <c r="FI20" s="100"/>
      <c r="FJ20" s="100"/>
      <c r="FK20" s="101"/>
    </row>
    <row r="21" spans="1:167" ht="15.75" customHeight="1">
      <c r="A21" s="26"/>
      <c r="B21" s="113" t="s">
        <v>227</v>
      </c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4"/>
      <c r="EH21" s="99"/>
      <c r="EI21" s="100"/>
      <c r="EJ21" s="100"/>
      <c r="EK21" s="100"/>
      <c r="EL21" s="100"/>
      <c r="EM21" s="100"/>
      <c r="EN21" s="100"/>
      <c r="EO21" s="100"/>
      <c r="EP21" s="100"/>
      <c r="EQ21" s="100"/>
      <c r="ER21" s="100"/>
      <c r="ES21" s="100"/>
      <c r="ET21" s="100"/>
      <c r="EU21" s="100"/>
      <c r="EV21" s="100"/>
      <c r="EW21" s="100"/>
      <c r="EX21" s="100"/>
      <c r="EY21" s="100"/>
      <c r="EZ21" s="100"/>
      <c r="FA21" s="100"/>
      <c r="FB21" s="100"/>
      <c r="FC21" s="100"/>
      <c r="FD21" s="100"/>
      <c r="FE21" s="100"/>
      <c r="FF21" s="100"/>
      <c r="FG21" s="100"/>
      <c r="FH21" s="100"/>
      <c r="FI21" s="100"/>
      <c r="FJ21" s="100"/>
      <c r="FK21" s="101"/>
    </row>
    <row r="22" spans="1:167" ht="15.75" customHeight="1">
      <c r="A22" s="26"/>
      <c r="B22" s="92" t="s">
        <v>51</v>
      </c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92"/>
      <c r="DU22" s="92"/>
      <c r="DV22" s="92"/>
      <c r="DW22" s="92"/>
      <c r="DX22" s="92"/>
      <c r="DY22" s="92"/>
      <c r="DZ22" s="92"/>
      <c r="EA22" s="92"/>
      <c r="EB22" s="92"/>
      <c r="EC22" s="92"/>
      <c r="ED22" s="92"/>
      <c r="EE22" s="92"/>
      <c r="EF22" s="92"/>
      <c r="EG22" s="93"/>
      <c r="EH22" s="99"/>
      <c r="EI22" s="100"/>
      <c r="EJ22" s="100"/>
      <c r="EK22" s="100"/>
      <c r="EL22" s="100"/>
      <c r="EM22" s="100"/>
      <c r="EN22" s="100"/>
      <c r="EO22" s="100"/>
      <c r="EP22" s="100"/>
      <c r="EQ22" s="100"/>
      <c r="ER22" s="100"/>
      <c r="ES22" s="100"/>
      <c r="ET22" s="100"/>
      <c r="EU22" s="100"/>
      <c r="EV22" s="100"/>
      <c r="EW22" s="100"/>
      <c r="EX22" s="100"/>
      <c r="EY22" s="100"/>
      <c r="EZ22" s="100"/>
      <c r="FA22" s="100"/>
      <c r="FB22" s="100"/>
      <c r="FC22" s="100"/>
      <c r="FD22" s="100"/>
      <c r="FE22" s="100"/>
      <c r="FF22" s="100"/>
      <c r="FG22" s="100"/>
      <c r="FH22" s="100"/>
      <c r="FI22" s="100"/>
      <c r="FJ22" s="100"/>
      <c r="FK22" s="101"/>
    </row>
    <row r="23" spans="1:167" ht="15.75" customHeight="1">
      <c r="A23" s="26"/>
      <c r="B23" s="92" t="s">
        <v>52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92"/>
      <c r="BR23" s="92"/>
      <c r="BS23" s="92"/>
      <c r="BT23" s="92"/>
      <c r="BU23" s="92"/>
      <c r="BV23" s="92"/>
      <c r="BW23" s="92"/>
      <c r="BX23" s="92"/>
      <c r="BY23" s="92"/>
      <c r="BZ23" s="92"/>
      <c r="CA23" s="92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92"/>
      <c r="DU23" s="92"/>
      <c r="DV23" s="92"/>
      <c r="DW23" s="92"/>
      <c r="DX23" s="92"/>
      <c r="DY23" s="92"/>
      <c r="DZ23" s="92"/>
      <c r="EA23" s="92"/>
      <c r="EB23" s="92"/>
      <c r="EC23" s="92"/>
      <c r="ED23" s="92"/>
      <c r="EE23" s="92"/>
      <c r="EF23" s="92"/>
      <c r="EG23" s="93"/>
      <c r="EH23" s="89">
        <f>29292.26+17297.61</f>
        <v>46589.869999999995</v>
      </c>
      <c r="EI23" s="90"/>
      <c r="EJ23" s="90"/>
      <c r="EK23" s="90"/>
      <c r="EL23" s="90"/>
      <c r="EM23" s="90"/>
      <c r="EN23" s="90"/>
      <c r="EO23" s="90"/>
      <c r="EP23" s="90"/>
      <c r="EQ23" s="90"/>
      <c r="ER23" s="90"/>
      <c r="ES23" s="90"/>
      <c r="ET23" s="90"/>
      <c r="EU23" s="90"/>
      <c r="EV23" s="90"/>
      <c r="EW23" s="90"/>
      <c r="EX23" s="90"/>
      <c r="EY23" s="90"/>
      <c r="EZ23" s="90"/>
      <c r="FA23" s="90"/>
      <c r="FB23" s="90"/>
      <c r="FC23" s="90"/>
      <c r="FD23" s="90"/>
      <c r="FE23" s="90"/>
      <c r="FF23" s="90"/>
      <c r="FG23" s="90"/>
      <c r="FH23" s="90"/>
      <c r="FI23" s="90"/>
      <c r="FJ23" s="90"/>
      <c r="FK23" s="91"/>
    </row>
    <row r="24" spans="1:167" ht="30.75" customHeight="1">
      <c r="A24" s="26"/>
      <c r="B24" s="92" t="s">
        <v>221</v>
      </c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3"/>
      <c r="EH24" s="89">
        <v>29292.26</v>
      </c>
      <c r="EI24" s="90"/>
      <c r="EJ24" s="90"/>
      <c r="EK24" s="90"/>
      <c r="EL24" s="90"/>
      <c r="EM24" s="90"/>
      <c r="EN24" s="90"/>
      <c r="EO24" s="90"/>
      <c r="EP24" s="90"/>
      <c r="EQ24" s="90"/>
      <c r="ER24" s="90"/>
      <c r="ES24" s="90"/>
      <c r="ET24" s="90"/>
      <c r="EU24" s="90"/>
      <c r="EV24" s="90"/>
      <c r="EW24" s="90"/>
      <c r="EX24" s="90"/>
      <c r="EY24" s="90"/>
      <c r="EZ24" s="90"/>
      <c r="FA24" s="90"/>
      <c r="FB24" s="90"/>
      <c r="FC24" s="90"/>
      <c r="FD24" s="90"/>
      <c r="FE24" s="90"/>
      <c r="FF24" s="90"/>
      <c r="FG24" s="90"/>
      <c r="FH24" s="90"/>
      <c r="FI24" s="90"/>
      <c r="FJ24" s="90"/>
      <c r="FK24" s="91"/>
    </row>
    <row r="25" spans="1:167" ht="15.75" customHeight="1">
      <c r="A25" s="28"/>
      <c r="B25" s="94" t="s">
        <v>6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94"/>
      <c r="DR25" s="94"/>
      <c r="DS25" s="94"/>
      <c r="DT25" s="94"/>
      <c r="DU25" s="94"/>
      <c r="DV25" s="94"/>
      <c r="DW25" s="94"/>
      <c r="DX25" s="94"/>
      <c r="DY25" s="94"/>
      <c r="DZ25" s="94"/>
      <c r="EA25" s="94"/>
      <c r="EB25" s="94"/>
      <c r="EC25" s="94"/>
      <c r="ED25" s="94"/>
      <c r="EE25" s="94"/>
      <c r="EF25" s="94"/>
      <c r="EG25" s="95"/>
      <c r="EH25" s="99"/>
      <c r="EI25" s="100"/>
      <c r="EJ25" s="100"/>
      <c r="EK25" s="100"/>
      <c r="EL25" s="100"/>
      <c r="EM25" s="100"/>
      <c r="EN25" s="100"/>
      <c r="EO25" s="100"/>
      <c r="EP25" s="100"/>
      <c r="EQ25" s="100"/>
      <c r="ER25" s="100"/>
      <c r="ES25" s="100"/>
      <c r="ET25" s="100"/>
      <c r="EU25" s="100"/>
      <c r="EV25" s="100"/>
      <c r="EW25" s="100"/>
      <c r="EX25" s="100"/>
      <c r="EY25" s="100"/>
      <c r="EZ25" s="100"/>
      <c r="FA25" s="100"/>
      <c r="FB25" s="100"/>
      <c r="FC25" s="100"/>
      <c r="FD25" s="100"/>
      <c r="FE25" s="100"/>
      <c r="FF25" s="100"/>
      <c r="FG25" s="100"/>
      <c r="FH25" s="100"/>
      <c r="FI25" s="100"/>
      <c r="FJ25" s="100"/>
      <c r="FK25" s="101"/>
    </row>
    <row r="26" spans="1:167" ht="15.75" customHeight="1">
      <c r="A26" s="26"/>
      <c r="B26" s="92" t="s">
        <v>53</v>
      </c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  <c r="BS26" s="92"/>
      <c r="BT26" s="92"/>
      <c r="BU26" s="92"/>
      <c r="BV26" s="92"/>
      <c r="BW26" s="92"/>
      <c r="BX26" s="92"/>
      <c r="BY26" s="92"/>
      <c r="BZ26" s="92"/>
      <c r="CA26" s="92"/>
      <c r="CB26" s="92"/>
      <c r="CC26" s="92"/>
      <c r="CD26" s="92"/>
      <c r="CE26" s="92"/>
      <c r="CF26" s="92"/>
      <c r="CG26" s="92"/>
      <c r="CH26" s="92"/>
      <c r="CI26" s="92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92"/>
      <c r="DG26" s="92"/>
      <c r="DH26" s="92"/>
      <c r="DI26" s="92"/>
      <c r="DJ26" s="92"/>
      <c r="DK26" s="92"/>
      <c r="DL26" s="92"/>
      <c r="DM26" s="92"/>
      <c r="DN26" s="92"/>
      <c r="DO26" s="92"/>
      <c r="DP26" s="92"/>
      <c r="DQ26" s="92"/>
      <c r="DR26" s="92"/>
      <c r="DS26" s="92"/>
      <c r="DT26" s="92"/>
      <c r="DU26" s="92"/>
      <c r="DV26" s="92"/>
      <c r="DW26" s="92"/>
      <c r="DX26" s="92"/>
      <c r="DY26" s="92"/>
      <c r="DZ26" s="92"/>
      <c r="EA26" s="92"/>
      <c r="EB26" s="92"/>
      <c r="EC26" s="92"/>
      <c r="ED26" s="92"/>
      <c r="EE26" s="92"/>
      <c r="EF26" s="92"/>
      <c r="EG26" s="93"/>
      <c r="EH26" s="89"/>
      <c r="EI26" s="90"/>
      <c r="EJ26" s="90"/>
      <c r="EK26" s="90"/>
      <c r="EL26" s="90"/>
      <c r="EM26" s="90"/>
      <c r="EN26" s="90"/>
      <c r="EO26" s="90"/>
      <c r="EP26" s="90"/>
      <c r="EQ26" s="90"/>
      <c r="ER26" s="90"/>
      <c r="ES26" s="90"/>
      <c r="ET26" s="90"/>
      <c r="EU26" s="90"/>
      <c r="EV26" s="90"/>
      <c r="EW26" s="90"/>
      <c r="EX26" s="90"/>
      <c r="EY26" s="90"/>
      <c r="EZ26" s="90"/>
      <c r="FA26" s="90"/>
      <c r="FB26" s="90"/>
      <c r="FC26" s="90"/>
      <c r="FD26" s="90"/>
      <c r="FE26" s="90"/>
      <c r="FF26" s="90"/>
      <c r="FG26" s="90"/>
      <c r="FH26" s="90"/>
      <c r="FI26" s="90"/>
      <c r="FJ26" s="90"/>
      <c r="FK26" s="91"/>
    </row>
    <row r="27" spans="1:167" ht="15.75" customHeight="1">
      <c r="A27" s="26"/>
      <c r="B27" s="92" t="s">
        <v>54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92"/>
      <c r="EA27" s="92"/>
      <c r="EB27" s="92"/>
      <c r="EC27" s="92"/>
      <c r="ED27" s="92"/>
      <c r="EE27" s="92"/>
      <c r="EF27" s="92"/>
      <c r="EG27" s="93"/>
      <c r="EH27" s="89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1"/>
    </row>
    <row r="28" spans="1:167" ht="15.75" customHeight="1">
      <c r="A28" s="26"/>
      <c r="B28" s="92" t="s">
        <v>55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2"/>
      <c r="ED28" s="92"/>
      <c r="EE28" s="92"/>
      <c r="EF28" s="92"/>
      <c r="EG28" s="93"/>
      <c r="EH28" s="89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1"/>
    </row>
    <row r="29" spans="1:167" ht="15.75" customHeight="1">
      <c r="A29" s="26"/>
      <c r="B29" s="92" t="s">
        <v>56</v>
      </c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2"/>
      <c r="BC29" s="92"/>
      <c r="BD29" s="92"/>
      <c r="BE29" s="92"/>
      <c r="BF29" s="92"/>
      <c r="BG29" s="92"/>
      <c r="BH29" s="92"/>
      <c r="BI29" s="92"/>
      <c r="BJ29" s="92"/>
      <c r="BK29" s="92"/>
      <c r="BL29" s="92"/>
      <c r="BM29" s="92"/>
      <c r="BN29" s="92"/>
      <c r="BO29" s="92"/>
      <c r="BP29" s="92"/>
      <c r="BQ29" s="92"/>
      <c r="BR29" s="92"/>
      <c r="BS29" s="92"/>
      <c r="BT29" s="92"/>
      <c r="BU29" s="92"/>
      <c r="BV29" s="92"/>
      <c r="BW29" s="92"/>
      <c r="BX29" s="92"/>
      <c r="BY29" s="92"/>
      <c r="BZ29" s="92"/>
      <c r="CA29" s="92"/>
      <c r="CB29" s="92"/>
      <c r="CC29" s="92"/>
      <c r="CD29" s="92"/>
      <c r="CE29" s="92"/>
      <c r="CF29" s="92"/>
      <c r="CG29" s="92"/>
      <c r="CH29" s="92"/>
      <c r="CI29" s="92"/>
      <c r="CJ29" s="92"/>
      <c r="CK29" s="92"/>
      <c r="CL29" s="92"/>
      <c r="CM29" s="92"/>
      <c r="CN29" s="92"/>
      <c r="CO29" s="92"/>
      <c r="CP29" s="92"/>
      <c r="CQ29" s="92"/>
      <c r="CR29" s="92"/>
      <c r="CS29" s="92"/>
      <c r="CT29" s="92"/>
      <c r="CU29" s="92"/>
      <c r="CV29" s="92"/>
      <c r="CW29" s="92"/>
      <c r="CX29" s="92"/>
      <c r="CY29" s="92"/>
      <c r="CZ29" s="92"/>
      <c r="DA29" s="92"/>
      <c r="DB29" s="92"/>
      <c r="DC29" s="92"/>
      <c r="DD29" s="92"/>
      <c r="DE29" s="92"/>
      <c r="DF29" s="92"/>
      <c r="DG29" s="92"/>
      <c r="DH29" s="92"/>
      <c r="DI29" s="92"/>
      <c r="DJ29" s="92"/>
      <c r="DK29" s="92"/>
      <c r="DL29" s="92"/>
      <c r="DM29" s="92"/>
      <c r="DN29" s="92"/>
      <c r="DO29" s="92"/>
      <c r="DP29" s="92"/>
      <c r="DQ29" s="92"/>
      <c r="DR29" s="92"/>
      <c r="DS29" s="92"/>
      <c r="DT29" s="92"/>
      <c r="DU29" s="92"/>
      <c r="DV29" s="92"/>
      <c r="DW29" s="92"/>
      <c r="DX29" s="92"/>
      <c r="DY29" s="92"/>
      <c r="DZ29" s="92"/>
      <c r="EA29" s="92"/>
      <c r="EB29" s="92"/>
      <c r="EC29" s="92"/>
      <c r="ED29" s="92"/>
      <c r="EE29" s="92"/>
      <c r="EF29" s="92"/>
      <c r="EG29" s="93"/>
      <c r="EH29" s="89"/>
      <c r="EI29" s="90"/>
      <c r="EJ29" s="90"/>
      <c r="EK29" s="90"/>
      <c r="EL29" s="90"/>
      <c r="EM29" s="90"/>
      <c r="EN29" s="90"/>
      <c r="EO29" s="90"/>
      <c r="EP29" s="90"/>
      <c r="EQ29" s="90"/>
      <c r="ER29" s="90"/>
      <c r="ES29" s="90"/>
      <c r="ET29" s="90"/>
      <c r="EU29" s="90"/>
      <c r="EV29" s="90"/>
      <c r="EW29" s="90"/>
      <c r="EX29" s="90"/>
      <c r="EY29" s="90"/>
      <c r="EZ29" s="90"/>
      <c r="FA29" s="90"/>
      <c r="FB29" s="90"/>
      <c r="FC29" s="90"/>
      <c r="FD29" s="90"/>
      <c r="FE29" s="90"/>
      <c r="FF29" s="90"/>
      <c r="FG29" s="90"/>
      <c r="FH29" s="90"/>
      <c r="FI29" s="90"/>
      <c r="FJ29" s="90"/>
      <c r="FK29" s="91"/>
    </row>
    <row r="30" spans="1:167" ht="15.75" customHeight="1">
      <c r="A30" s="26"/>
      <c r="B30" s="92" t="s">
        <v>57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  <c r="AZ30" s="92"/>
      <c r="BA30" s="92"/>
      <c r="BB30" s="92"/>
      <c r="BC30" s="92"/>
      <c r="BD30" s="92"/>
      <c r="BE30" s="92"/>
      <c r="BF30" s="92"/>
      <c r="BG30" s="92"/>
      <c r="BH30" s="92"/>
      <c r="BI30" s="92"/>
      <c r="BJ30" s="92"/>
      <c r="BK30" s="92"/>
      <c r="BL30" s="92"/>
      <c r="BM30" s="92"/>
      <c r="BN30" s="92"/>
      <c r="BO30" s="92"/>
      <c r="BP30" s="92"/>
      <c r="BQ30" s="92"/>
      <c r="BR30" s="92"/>
      <c r="BS30" s="92"/>
      <c r="BT30" s="92"/>
      <c r="BU30" s="92"/>
      <c r="BV30" s="92"/>
      <c r="BW30" s="92"/>
      <c r="BX30" s="92"/>
      <c r="BY30" s="92"/>
      <c r="BZ30" s="92"/>
      <c r="CA30" s="92"/>
      <c r="CB30" s="92"/>
      <c r="CC30" s="92"/>
      <c r="CD30" s="92"/>
      <c r="CE30" s="92"/>
      <c r="CF30" s="92"/>
      <c r="CG30" s="92"/>
      <c r="CH30" s="92"/>
      <c r="CI30" s="92"/>
      <c r="CJ30" s="92"/>
      <c r="CK30" s="92"/>
      <c r="CL30" s="92"/>
      <c r="CM30" s="92"/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92"/>
      <c r="DG30" s="92"/>
      <c r="DH30" s="92"/>
      <c r="DI30" s="92"/>
      <c r="DJ30" s="92"/>
      <c r="DK30" s="92"/>
      <c r="DL30" s="92"/>
      <c r="DM30" s="92"/>
      <c r="DN30" s="92"/>
      <c r="DO30" s="92"/>
      <c r="DP30" s="92"/>
      <c r="DQ30" s="92"/>
      <c r="DR30" s="92"/>
      <c r="DS30" s="92"/>
      <c r="DT30" s="92"/>
      <c r="DU30" s="92"/>
      <c r="DV30" s="92"/>
      <c r="DW30" s="92"/>
      <c r="DX30" s="92"/>
      <c r="DY30" s="92"/>
      <c r="DZ30" s="92"/>
      <c r="EA30" s="92"/>
      <c r="EB30" s="92"/>
      <c r="EC30" s="92"/>
      <c r="ED30" s="92"/>
      <c r="EE30" s="92"/>
      <c r="EF30" s="92"/>
      <c r="EG30" s="93"/>
      <c r="EH30" s="89"/>
      <c r="EI30" s="90"/>
      <c r="EJ30" s="90"/>
      <c r="EK30" s="90"/>
      <c r="EL30" s="90"/>
      <c r="EM30" s="90"/>
      <c r="EN30" s="90"/>
      <c r="EO30" s="90"/>
      <c r="EP30" s="90"/>
      <c r="EQ30" s="90"/>
      <c r="ER30" s="90"/>
      <c r="ES30" s="90"/>
      <c r="ET30" s="90"/>
      <c r="EU30" s="90"/>
      <c r="EV30" s="90"/>
      <c r="EW30" s="90"/>
      <c r="EX30" s="90"/>
      <c r="EY30" s="90"/>
      <c r="EZ30" s="90"/>
      <c r="FA30" s="90"/>
      <c r="FB30" s="90"/>
      <c r="FC30" s="90"/>
      <c r="FD30" s="90"/>
      <c r="FE30" s="90"/>
      <c r="FF30" s="90"/>
      <c r="FG30" s="90"/>
      <c r="FH30" s="90"/>
      <c r="FI30" s="90"/>
      <c r="FJ30" s="90"/>
      <c r="FK30" s="91"/>
    </row>
    <row r="31" spans="1:167" ht="15.75" customHeight="1">
      <c r="A31" s="26"/>
      <c r="B31" s="92" t="s">
        <v>58</v>
      </c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 s="92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  <c r="BS31" s="92"/>
      <c r="BT31" s="92"/>
      <c r="BU31" s="92"/>
      <c r="BV31" s="92"/>
      <c r="BW31" s="92"/>
      <c r="BX31" s="92"/>
      <c r="BY31" s="92"/>
      <c r="BZ31" s="92"/>
      <c r="CA31" s="92"/>
      <c r="CB31" s="92"/>
      <c r="CC31" s="92"/>
      <c r="CD31" s="92"/>
      <c r="CE31" s="92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92"/>
      <c r="DG31" s="92"/>
      <c r="DH31" s="92"/>
      <c r="DI31" s="92"/>
      <c r="DJ31" s="92"/>
      <c r="DK31" s="92"/>
      <c r="DL31" s="92"/>
      <c r="DM31" s="92"/>
      <c r="DN31" s="92"/>
      <c r="DO31" s="92"/>
      <c r="DP31" s="92"/>
      <c r="DQ31" s="92"/>
      <c r="DR31" s="92"/>
      <c r="DS31" s="92"/>
      <c r="DT31" s="92"/>
      <c r="DU31" s="92"/>
      <c r="DV31" s="92"/>
      <c r="DW31" s="92"/>
      <c r="DX31" s="92"/>
      <c r="DY31" s="92"/>
      <c r="DZ31" s="92"/>
      <c r="EA31" s="92"/>
      <c r="EB31" s="92"/>
      <c r="EC31" s="92"/>
      <c r="ED31" s="92"/>
      <c r="EE31" s="92"/>
      <c r="EF31" s="92"/>
      <c r="EG31" s="93"/>
      <c r="EH31" s="89"/>
      <c r="EI31" s="90"/>
      <c r="EJ31" s="90"/>
      <c r="EK31" s="90"/>
      <c r="EL31" s="90"/>
      <c r="EM31" s="90"/>
      <c r="EN31" s="90"/>
      <c r="EO31" s="90"/>
      <c r="EP31" s="90"/>
      <c r="EQ31" s="90"/>
      <c r="ER31" s="90"/>
      <c r="ES31" s="90"/>
      <c r="ET31" s="90"/>
      <c r="EU31" s="90"/>
      <c r="EV31" s="90"/>
      <c r="EW31" s="90"/>
      <c r="EX31" s="90"/>
      <c r="EY31" s="90"/>
      <c r="EZ31" s="90"/>
      <c r="FA31" s="90"/>
      <c r="FB31" s="90"/>
      <c r="FC31" s="90"/>
      <c r="FD31" s="90"/>
      <c r="FE31" s="90"/>
      <c r="FF31" s="90"/>
      <c r="FG31" s="90"/>
      <c r="FH31" s="90"/>
      <c r="FI31" s="90"/>
      <c r="FJ31" s="90"/>
      <c r="FK31" s="91"/>
    </row>
    <row r="32" spans="1:167" ht="15.75" customHeight="1">
      <c r="A32" s="26"/>
      <c r="B32" s="92" t="s">
        <v>59</v>
      </c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92"/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92"/>
      <c r="DU32" s="92"/>
      <c r="DV32" s="92"/>
      <c r="DW32" s="92"/>
      <c r="DX32" s="92"/>
      <c r="DY32" s="92"/>
      <c r="DZ32" s="92"/>
      <c r="EA32" s="92"/>
      <c r="EB32" s="92"/>
      <c r="EC32" s="92"/>
      <c r="ED32" s="92"/>
      <c r="EE32" s="92"/>
      <c r="EF32" s="92"/>
      <c r="EG32" s="93"/>
      <c r="EH32" s="89"/>
      <c r="EI32" s="90"/>
      <c r="EJ32" s="90"/>
      <c r="EK32" s="90"/>
      <c r="EL32" s="90"/>
      <c r="EM32" s="90"/>
      <c r="EN32" s="90"/>
      <c r="EO32" s="90"/>
      <c r="EP32" s="90"/>
      <c r="EQ32" s="90"/>
      <c r="ER32" s="90"/>
      <c r="ES32" s="90"/>
      <c r="ET32" s="90"/>
      <c r="EU32" s="90"/>
      <c r="EV32" s="90"/>
      <c r="EW32" s="90"/>
      <c r="EX32" s="90"/>
      <c r="EY32" s="90"/>
      <c r="EZ32" s="90"/>
      <c r="FA32" s="90"/>
      <c r="FB32" s="90"/>
      <c r="FC32" s="90"/>
      <c r="FD32" s="90"/>
      <c r="FE32" s="90"/>
      <c r="FF32" s="90"/>
      <c r="FG32" s="90"/>
      <c r="FH32" s="90"/>
      <c r="FI32" s="90"/>
      <c r="FJ32" s="90"/>
      <c r="FK32" s="91"/>
    </row>
    <row r="33" spans="1:167" ht="15.75" customHeight="1">
      <c r="A33" s="26"/>
      <c r="B33" s="92" t="s">
        <v>60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3"/>
      <c r="EH33" s="89"/>
      <c r="EI33" s="90"/>
      <c r="EJ33" s="90"/>
      <c r="EK33" s="90"/>
      <c r="EL33" s="90"/>
      <c r="EM33" s="90"/>
      <c r="EN33" s="90"/>
      <c r="EO33" s="90"/>
      <c r="EP33" s="90"/>
      <c r="EQ33" s="90"/>
      <c r="ER33" s="90"/>
      <c r="ES33" s="90"/>
      <c r="ET33" s="90"/>
      <c r="EU33" s="90"/>
      <c r="EV33" s="90"/>
      <c r="EW33" s="90"/>
      <c r="EX33" s="90"/>
      <c r="EY33" s="90"/>
      <c r="EZ33" s="90"/>
      <c r="FA33" s="90"/>
      <c r="FB33" s="90"/>
      <c r="FC33" s="90"/>
      <c r="FD33" s="90"/>
      <c r="FE33" s="90"/>
      <c r="FF33" s="90"/>
      <c r="FG33" s="90"/>
      <c r="FH33" s="90"/>
      <c r="FI33" s="90"/>
      <c r="FJ33" s="90"/>
      <c r="FK33" s="91"/>
    </row>
    <row r="34" spans="1:167" ht="15.75" customHeight="1">
      <c r="A34" s="26"/>
      <c r="B34" s="92" t="s">
        <v>61</v>
      </c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2"/>
      <c r="CG34" s="92"/>
      <c r="CH34" s="92"/>
      <c r="CI34" s="92"/>
      <c r="CJ34" s="92"/>
      <c r="CK34" s="92"/>
      <c r="CL34" s="92"/>
      <c r="CM34" s="92"/>
      <c r="CN34" s="92"/>
      <c r="CO34" s="92"/>
      <c r="CP34" s="92"/>
      <c r="CQ34" s="92"/>
      <c r="CR34" s="92"/>
      <c r="CS34" s="92"/>
      <c r="CT34" s="92"/>
      <c r="CU34" s="92"/>
      <c r="CV34" s="92"/>
      <c r="CW34" s="92"/>
      <c r="CX34" s="92"/>
      <c r="CY34" s="92"/>
      <c r="CZ34" s="92"/>
      <c r="DA34" s="92"/>
      <c r="DB34" s="92"/>
      <c r="DC34" s="92"/>
      <c r="DD34" s="92"/>
      <c r="DE34" s="92"/>
      <c r="DF34" s="92"/>
      <c r="DG34" s="92"/>
      <c r="DH34" s="92"/>
      <c r="DI34" s="92"/>
      <c r="DJ34" s="92"/>
      <c r="DK34" s="92"/>
      <c r="DL34" s="92"/>
      <c r="DM34" s="92"/>
      <c r="DN34" s="92"/>
      <c r="DO34" s="92"/>
      <c r="DP34" s="92"/>
      <c r="DQ34" s="92"/>
      <c r="DR34" s="92"/>
      <c r="DS34" s="92"/>
      <c r="DT34" s="92"/>
      <c r="DU34" s="92"/>
      <c r="DV34" s="92"/>
      <c r="DW34" s="92"/>
      <c r="DX34" s="92"/>
      <c r="DY34" s="92"/>
      <c r="DZ34" s="92"/>
      <c r="EA34" s="92"/>
      <c r="EB34" s="92"/>
      <c r="EC34" s="92"/>
      <c r="ED34" s="92"/>
      <c r="EE34" s="92"/>
      <c r="EF34" s="92"/>
      <c r="EG34" s="93"/>
      <c r="EH34" s="89">
        <v>29292.26</v>
      </c>
      <c r="EI34" s="90"/>
      <c r="EJ34" s="90"/>
      <c r="EK34" s="90"/>
      <c r="EL34" s="90"/>
      <c r="EM34" s="90"/>
      <c r="EN34" s="90"/>
      <c r="EO34" s="90"/>
      <c r="EP34" s="90"/>
      <c r="EQ34" s="90"/>
      <c r="ER34" s="90"/>
      <c r="ES34" s="90"/>
      <c r="ET34" s="90"/>
      <c r="EU34" s="90"/>
      <c r="EV34" s="90"/>
      <c r="EW34" s="90"/>
      <c r="EX34" s="90"/>
      <c r="EY34" s="90"/>
      <c r="EZ34" s="90"/>
      <c r="FA34" s="90"/>
      <c r="FB34" s="90"/>
      <c r="FC34" s="90"/>
      <c r="FD34" s="90"/>
      <c r="FE34" s="90"/>
      <c r="FF34" s="90"/>
      <c r="FG34" s="90"/>
      <c r="FH34" s="90"/>
      <c r="FI34" s="90"/>
      <c r="FJ34" s="90"/>
      <c r="FK34" s="91"/>
    </row>
    <row r="35" spans="1:167" ht="15.75" customHeight="1">
      <c r="A35" s="26"/>
      <c r="B35" s="92" t="s">
        <v>62</v>
      </c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92"/>
      <c r="DG35" s="92"/>
      <c r="DH35" s="92"/>
      <c r="DI35" s="92"/>
      <c r="DJ35" s="92"/>
      <c r="DK35" s="92"/>
      <c r="DL35" s="92"/>
      <c r="DM35" s="92"/>
      <c r="DN35" s="92"/>
      <c r="DO35" s="92"/>
      <c r="DP35" s="92"/>
      <c r="DQ35" s="92"/>
      <c r="DR35" s="92"/>
      <c r="DS35" s="92"/>
      <c r="DT35" s="92"/>
      <c r="DU35" s="92"/>
      <c r="DV35" s="92"/>
      <c r="DW35" s="92"/>
      <c r="DX35" s="92"/>
      <c r="DY35" s="92"/>
      <c r="DZ35" s="92"/>
      <c r="EA35" s="92"/>
      <c r="EB35" s="92"/>
      <c r="EC35" s="92"/>
      <c r="ED35" s="92"/>
      <c r="EE35" s="92"/>
      <c r="EF35" s="92"/>
      <c r="EG35" s="93"/>
      <c r="EH35" s="89"/>
      <c r="EI35" s="90"/>
      <c r="EJ35" s="90"/>
      <c r="EK35" s="90"/>
      <c r="EL35" s="90"/>
      <c r="EM35" s="90"/>
      <c r="EN35" s="90"/>
      <c r="EO35" s="90"/>
      <c r="EP35" s="90"/>
      <c r="EQ35" s="90"/>
      <c r="ER35" s="90"/>
      <c r="ES35" s="90"/>
      <c r="ET35" s="90"/>
      <c r="EU35" s="90"/>
      <c r="EV35" s="90"/>
      <c r="EW35" s="90"/>
      <c r="EX35" s="90"/>
      <c r="EY35" s="90"/>
      <c r="EZ35" s="90"/>
      <c r="FA35" s="90"/>
      <c r="FB35" s="90"/>
      <c r="FC35" s="90"/>
      <c r="FD35" s="90"/>
      <c r="FE35" s="90"/>
      <c r="FF35" s="90"/>
      <c r="FG35" s="90"/>
      <c r="FH35" s="90"/>
      <c r="FI35" s="90"/>
      <c r="FJ35" s="90"/>
      <c r="FK35" s="91"/>
    </row>
    <row r="36" spans="1:167" ht="30.75" customHeight="1">
      <c r="A36" s="26"/>
      <c r="B36" s="92" t="s">
        <v>63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2"/>
      <c r="BC36" s="92"/>
      <c r="BD36" s="92"/>
      <c r="BE36" s="92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92"/>
      <c r="DG36" s="92"/>
      <c r="DH36" s="92"/>
      <c r="DI36" s="92"/>
      <c r="DJ36" s="92"/>
      <c r="DK36" s="92"/>
      <c r="DL36" s="92"/>
      <c r="DM36" s="92"/>
      <c r="DN36" s="92"/>
      <c r="DO36" s="92"/>
      <c r="DP36" s="92"/>
      <c r="DQ36" s="92"/>
      <c r="DR36" s="92"/>
      <c r="DS36" s="92"/>
      <c r="DT36" s="92"/>
      <c r="DU36" s="92"/>
      <c r="DV36" s="92"/>
      <c r="DW36" s="92"/>
      <c r="DX36" s="92"/>
      <c r="DY36" s="92"/>
      <c r="DZ36" s="92"/>
      <c r="EA36" s="92"/>
      <c r="EB36" s="92"/>
      <c r="EC36" s="92"/>
      <c r="ED36" s="92"/>
      <c r="EE36" s="92"/>
      <c r="EF36" s="92"/>
      <c r="EG36" s="93"/>
      <c r="EH36" s="89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1"/>
    </row>
    <row r="37" spans="1:167" ht="15.75" customHeight="1">
      <c r="A37" s="28"/>
      <c r="B37" s="94" t="s">
        <v>6</v>
      </c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4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4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4"/>
      <c r="BK37" s="94"/>
      <c r="BL37" s="94"/>
      <c r="BM37" s="94"/>
      <c r="BN37" s="94"/>
      <c r="BO37" s="94"/>
      <c r="BP37" s="94"/>
      <c r="BQ37" s="94"/>
      <c r="BR37" s="94"/>
      <c r="BS37" s="94"/>
      <c r="BT37" s="94"/>
      <c r="BU37" s="94"/>
      <c r="BV37" s="94"/>
      <c r="BW37" s="94"/>
      <c r="BX37" s="94"/>
      <c r="BY37" s="94"/>
      <c r="BZ37" s="94"/>
      <c r="CA37" s="94"/>
      <c r="CB37" s="94"/>
      <c r="CC37" s="94"/>
      <c r="CD37" s="94"/>
      <c r="CE37" s="94"/>
      <c r="CF37" s="94"/>
      <c r="CG37" s="94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4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4"/>
      <c r="DD37" s="94"/>
      <c r="DE37" s="94"/>
      <c r="DF37" s="94"/>
      <c r="DG37" s="94"/>
      <c r="DH37" s="94"/>
      <c r="DI37" s="94"/>
      <c r="DJ37" s="94"/>
      <c r="DK37" s="94"/>
      <c r="DL37" s="94"/>
      <c r="DM37" s="94"/>
      <c r="DN37" s="94"/>
      <c r="DO37" s="94"/>
      <c r="DP37" s="94"/>
      <c r="DQ37" s="94"/>
      <c r="DR37" s="94"/>
      <c r="DS37" s="94"/>
      <c r="DT37" s="94"/>
      <c r="DU37" s="94"/>
      <c r="DV37" s="94"/>
      <c r="DW37" s="94"/>
      <c r="DX37" s="94"/>
      <c r="DY37" s="94"/>
      <c r="DZ37" s="94"/>
      <c r="EA37" s="94"/>
      <c r="EB37" s="94"/>
      <c r="EC37" s="94"/>
      <c r="ED37" s="94"/>
      <c r="EE37" s="94"/>
      <c r="EF37" s="94"/>
      <c r="EG37" s="95"/>
      <c r="EH37" s="89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1"/>
    </row>
    <row r="38" spans="1:167" ht="15.75" customHeight="1">
      <c r="A38" s="26"/>
      <c r="B38" s="92" t="s">
        <v>64</v>
      </c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  <c r="BU38" s="92"/>
      <c r="BV38" s="92"/>
      <c r="BW38" s="92"/>
      <c r="BX38" s="92"/>
      <c r="BY38" s="92"/>
      <c r="BZ38" s="92"/>
      <c r="CA38" s="92"/>
      <c r="CB38" s="92"/>
      <c r="CC38" s="92"/>
      <c r="CD38" s="92"/>
      <c r="CE38" s="92"/>
      <c r="CF38" s="92"/>
      <c r="CG38" s="92"/>
      <c r="CH38" s="92"/>
      <c r="CI38" s="92"/>
      <c r="CJ38" s="92"/>
      <c r="CK38" s="92"/>
      <c r="CL38" s="92"/>
      <c r="CM38" s="92"/>
      <c r="CN38" s="92"/>
      <c r="CO38" s="92"/>
      <c r="CP38" s="92"/>
      <c r="CQ38" s="92"/>
      <c r="CR38" s="92"/>
      <c r="CS38" s="92"/>
      <c r="CT38" s="92"/>
      <c r="CU38" s="92"/>
      <c r="CV38" s="92"/>
      <c r="CW38" s="92"/>
      <c r="CX38" s="92"/>
      <c r="CY38" s="92"/>
      <c r="CZ38" s="92"/>
      <c r="DA38" s="92"/>
      <c r="DB38" s="92"/>
      <c r="DC38" s="92"/>
      <c r="DD38" s="92"/>
      <c r="DE38" s="92"/>
      <c r="DF38" s="92"/>
      <c r="DG38" s="92"/>
      <c r="DH38" s="92"/>
      <c r="DI38" s="92"/>
      <c r="DJ38" s="92"/>
      <c r="DK38" s="92"/>
      <c r="DL38" s="92"/>
      <c r="DM38" s="92"/>
      <c r="DN38" s="92"/>
      <c r="DO38" s="92"/>
      <c r="DP38" s="92"/>
      <c r="DQ38" s="92"/>
      <c r="DR38" s="92"/>
      <c r="DS38" s="92"/>
      <c r="DT38" s="92"/>
      <c r="DU38" s="92"/>
      <c r="DV38" s="92"/>
      <c r="DW38" s="92"/>
      <c r="DX38" s="92"/>
      <c r="DY38" s="92"/>
      <c r="DZ38" s="92"/>
      <c r="EA38" s="92"/>
      <c r="EB38" s="92"/>
      <c r="EC38" s="92"/>
      <c r="ED38" s="92"/>
      <c r="EE38" s="92"/>
      <c r="EF38" s="92"/>
      <c r="EG38" s="93"/>
      <c r="EH38" s="89"/>
      <c r="EI38" s="90"/>
      <c r="EJ38" s="90"/>
      <c r="EK38" s="90"/>
      <c r="EL38" s="90"/>
      <c r="EM38" s="90"/>
      <c r="EN38" s="90"/>
      <c r="EO38" s="90"/>
      <c r="EP38" s="90"/>
      <c r="EQ38" s="90"/>
      <c r="ER38" s="90"/>
      <c r="ES38" s="90"/>
      <c r="ET38" s="90"/>
      <c r="EU38" s="90"/>
      <c r="EV38" s="90"/>
      <c r="EW38" s="90"/>
      <c r="EX38" s="90"/>
      <c r="EY38" s="90"/>
      <c r="EZ38" s="90"/>
      <c r="FA38" s="90"/>
      <c r="FB38" s="90"/>
      <c r="FC38" s="90"/>
      <c r="FD38" s="90"/>
      <c r="FE38" s="90"/>
      <c r="FF38" s="90"/>
      <c r="FG38" s="90"/>
      <c r="FH38" s="90"/>
      <c r="FI38" s="90"/>
      <c r="FJ38" s="90"/>
      <c r="FK38" s="91"/>
    </row>
    <row r="39" spans="1:167" ht="15.75" customHeight="1">
      <c r="A39" s="26"/>
      <c r="B39" s="92" t="s">
        <v>65</v>
      </c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  <c r="BU39" s="92"/>
      <c r="BV39" s="92"/>
      <c r="BW39" s="92"/>
      <c r="BX39" s="92"/>
      <c r="BY39" s="92"/>
      <c r="BZ39" s="92"/>
      <c r="CA39" s="92"/>
      <c r="CB39" s="92"/>
      <c r="CC39" s="92"/>
      <c r="CD39" s="92"/>
      <c r="CE39" s="92"/>
      <c r="CF39" s="92"/>
      <c r="CG39" s="92"/>
      <c r="CH39" s="92"/>
      <c r="CI39" s="92"/>
      <c r="CJ39" s="92"/>
      <c r="CK39" s="92"/>
      <c r="CL39" s="92"/>
      <c r="CM39" s="92"/>
      <c r="CN39" s="92"/>
      <c r="CO39" s="92"/>
      <c r="CP39" s="92"/>
      <c r="CQ39" s="92"/>
      <c r="CR39" s="92"/>
      <c r="CS39" s="92"/>
      <c r="CT39" s="92"/>
      <c r="CU39" s="92"/>
      <c r="CV39" s="92"/>
      <c r="CW39" s="92"/>
      <c r="CX39" s="92"/>
      <c r="CY39" s="92"/>
      <c r="CZ39" s="92"/>
      <c r="DA39" s="92"/>
      <c r="DB39" s="92"/>
      <c r="DC39" s="92"/>
      <c r="DD39" s="92"/>
      <c r="DE39" s="92"/>
      <c r="DF39" s="92"/>
      <c r="DG39" s="92"/>
      <c r="DH39" s="92"/>
      <c r="DI39" s="92"/>
      <c r="DJ39" s="92"/>
      <c r="DK39" s="92"/>
      <c r="DL39" s="92"/>
      <c r="DM39" s="92"/>
      <c r="DN39" s="92"/>
      <c r="DO39" s="92"/>
      <c r="DP39" s="92"/>
      <c r="DQ39" s="92"/>
      <c r="DR39" s="92"/>
      <c r="DS39" s="92"/>
      <c r="DT39" s="92"/>
      <c r="DU39" s="92"/>
      <c r="DV39" s="92"/>
      <c r="DW39" s="92"/>
      <c r="DX39" s="92"/>
      <c r="DY39" s="92"/>
      <c r="DZ39" s="92"/>
      <c r="EA39" s="92"/>
      <c r="EB39" s="92"/>
      <c r="EC39" s="92"/>
      <c r="ED39" s="92"/>
      <c r="EE39" s="92"/>
      <c r="EF39" s="92"/>
      <c r="EG39" s="93"/>
      <c r="EH39" s="89"/>
      <c r="EI39" s="90"/>
      <c r="EJ39" s="90"/>
      <c r="EK39" s="90"/>
      <c r="EL39" s="90"/>
      <c r="EM39" s="90"/>
      <c r="EN39" s="90"/>
      <c r="EO39" s="90"/>
      <c r="EP39" s="90"/>
      <c r="EQ39" s="90"/>
      <c r="ER39" s="90"/>
      <c r="ES39" s="90"/>
      <c r="ET39" s="90"/>
      <c r="EU39" s="90"/>
      <c r="EV39" s="90"/>
      <c r="EW39" s="90"/>
      <c r="EX39" s="90"/>
      <c r="EY39" s="90"/>
      <c r="EZ39" s="90"/>
      <c r="FA39" s="90"/>
      <c r="FB39" s="90"/>
      <c r="FC39" s="90"/>
      <c r="FD39" s="90"/>
      <c r="FE39" s="90"/>
      <c r="FF39" s="90"/>
      <c r="FG39" s="90"/>
      <c r="FH39" s="90"/>
      <c r="FI39" s="90"/>
      <c r="FJ39" s="90"/>
      <c r="FK39" s="91"/>
    </row>
    <row r="40" spans="1:167" ht="15.75" customHeight="1">
      <c r="A40" s="26"/>
      <c r="B40" s="92" t="s">
        <v>66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  <c r="BU40" s="92"/>
      <c r="BV40" s="92"/>
      <c r="BW40" s="92"/>
      <c r="BX40" s="92"/>
      <c r="BY40" s="92"/>
      <c r="BZ40" s="92"/>
      <c r="CA40" s="92"/>
      <c r="CB40" s="92"/>
      <c r="CC40" s="92"/>
      <c r="CD40" s="92"/>
      <c r="CE40" s="92"/>
      <c r="CF40" s="92"/>
      <c r="CG40" s="92"/>
      <c r="CH40" s="92"/>
      <c r="CI40" s="92"/>
      <c r="CJ40" s="92"/>
      <c r="CK40" s="92"/>
      <c r="CL40" s="92"/>
      <c r="CM40" s="92"/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2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92"/>
      <c r="DU40" s="92"/>
      <c r="DV40" s="92"/>
      <c r="DW40" s="92"/>
      <c r="DX40" s="92"/>
      <c r="DY40" s="92"/>
      <c r="DZ40" s="92"/>
      <c r="EA40" s="92"/>
      <c r="EB40" s="92"/>
      <c r="EC40" s="92"/>
      <c r="ED40" s="92"/>
      <c r="EE40" s="92"/>
      <c r="EF40" s="92"/>
      <c r="EG40" s="93"/>
      <c r="EH40" s="89"/>
      <c r="EI40" s="90"/>
      <c r="EJ40" s="90"/>
      <c r="EK40" s="90"/>
      <c r="EL40" s="90"/>
      <c r="EM40" s="90"/>
      <c r="EN40" s="90"/>
      <c r="EO40" s="90"/>
      <c r="EP40" s="90"/>
      <c r="EQ40" s="90"/>
      <c r="ER40" s="90"/>
      <c r="ES40" s="90"/>
      <c r="ET40" s="90"/>
      <c r="EU40" s="90"/>
      <c r="EV40" s="90"/>
      <c r="EW40" s="90"/>
      <c r="EX40" s="90"/>
      <c r="EY40" s="90"/>
      <c r="EZ40" s="90"/>
      <c r="FA40" s="90"/>
      <c r="FB40" s="90"/>
      <c r="FC40" s="90"/>
      <c r="FD40" s="90"/>
      <c r="FE40" s="90"/>
      <c r="FF40" s="90"/>
      <c r="FG40" s="90"/>
      <c r="FH40" s="90"/>
      <c r="FI40" s="90"/>
      <c r="FJ40" s="90"/>
      <c r="FK40" s="91"/>
    </row>
    <row r="41" spans="1:167" ht="15.75" customHeight="1">
      <c r="A41" s="26"/>
      <c r="B41" s="92" t="s">
        <v>67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/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2"/>
      <c r="CO41" s="92"/>
      <c r="CP41" s="92"/>
      <c r="CQ41" s="92"/>
      <c r="CR41" s="92"/>
      <c r="CS41" s="92"/>
      <c r="CT41" s="92"/>
      <c r="CU41" s="92"/>
      <c r="CV41" s="92"/>
      <c r="CW41" s="92"/>
      <c r="CX41" s="92"/>
      <c r="CY41" s="92"/>
      <c r="CZ41" s="92"/>
      <c r="DA41" s="92"/>
      <c r="DB41" s="92"/>
      <c r="DC41" s="92"/>
      <c r="DD41" s="92"/>
      <c r="DE41" s="92"/>
      <c r="DF41" s="92"/>
      <c r="DG41" s="92"/>
      <c r="DH41" s="92"/>
      <c r="DI41" s="92"/>
      <c r="DJ41" s="92"/>
      <c r="DK41" s="92"/>
      <c r="DL41" s="92"/>
      <c r="DM41" s="92"/>
      <c r="DN41" s="92"/>
      <c r="DO41" s="92"/>
      <c r="DP41" s="92"/>
      <c r="DQ41" s="92"/>
      <c r="DR41" s="92"/>
      <c r="DS41" s="92"/>
      <c r="DT41" s="92"/>
      <c r="DU41" s="92"/>
      <c r="DV41" s="92"/>
      <c r="DW41" s="92"/>
      <c r="DX41" s="92"/>
      <c r="DY41" s="92"/>
      <c r="DZ41" s="92"/>
      <c r="EA41" s="92"/>
      <c r="EB41" s="92"/>
      <c r="EC41" s="92"/>
      <c r="ED41" s="92"/>
      <c r="EE41" s="92"/>
      <c r="EF41" s="92"/>
      <c r="EG41" s="93"/>
      <c r="EH41" s="89"/>
      <c r="EI41" s="90"/>
      <c r="EJ41" s="90"/>
      <c r="EK41" s="90"/>
      <c r="EL41" s="90"/>
      <c r="EM41" s="90"/>
      <c r="EN41" s="90"/>
      <c r="EO41" s="90"/>
      <c r="EP41" s="90"/>
      <c r="EQ41" s="90"/>
      <c r="ER41" s="90"/>
      <c r="ES41" s="90"/>
      <c r="ET41" s="90"/>
      <c r="EU41" s="90"/>
      <c r="EV41" s="90"/>
      <c r="EW41" s="90"/>
      <c r="EX41" s="90"/>
      <c r="EY41" s="90"/>
      <c r="EZ41" s="90"/>
      <c r="FA41" s="90"/>
      <c r="FB41" s="90"/>
      <c r="FC41" s="90"/>
      <c r="FD41" s="90"/>
      <c r="FE41" s="90"/>
      <c r="FF41" s="90"/>
      <c r="FG41" s="90"/>
      <c r="FH41" s="90"/>
      <c r="FI41" s="90"/>
      <c r="FJ41" s="90"/>
      <c r="FK41" s="91"/>
    </row>
    <row r="42" spans="1:167" ht="15.75" customHeight="1">
      <c r="A42" s="26"/>
      <c r="B42" s="92" t="s">
        <v>68</v>
      </c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  <c r="BU42" s="92"/>
      <c r="BV42" s="92"/>
      <c r="BW42" s="92"/>
      <c r="BX42" s="92"/>
      <c r="BY42" s="92"/>
      <c r="BZ42" s="92"/>
      <c r="CA42" s="92"/>
      <c r="CB42" s="92"/>
      <c r="CC42" s="92"/>
      <c r="CD42" s="92"/>
      <c r="CE42" s="92"/>
      <c r="CF42" s="92"/>
      <c r="CG42" s="92"/>
      <c r="CH42" s="92"/>
      <c r="CI42" s="92"/>
      <c r="CJ42" s="92"/>
      <c r="CK42" s="92"/>
      <c r="CL42" s="92"/>
      <c r="CM42" s="92"/>
      <c r="CN42" s="92"/>
      <c r="CO42" s="92"/>
      <c r="CP42" s="92"/>
      <c r="CQ42" s="92"/>
      <c r="CR42" s="92"/>
      <c r="CS42" s="92"/>
      <c r="CT42" s="92"/>
      <c r="CU42" s="92"/>
      <c r="CV42" s="92"/>
      <c r="CW42" s="92"/>
      <c r="CX42" s="92"/>
      <c r="CY42" s="92"/>
      <c r="CZ42" s="92"/>
      <c r="DA42" s="92"/>
      <c r="DB42" s="92"/>
      <c r="DC42" s="92"/>
      <c r="DD42" s="92"/>
      <c r="DE42" s="92"/>
      <c r="DF42" s="92"/>
      <c r="DG42" s="92"/>
      <c r="DH42" s="92"/>
      <c r="DI42" s="92"/>
      <c r="DJ42" s="92"/>
      <c r="DK42" s="92"/>
      <c r="DL42" s="92"/>
      <c r="DM42" s="92"/>
      <c r="DN42" s="92"/>
      <c r="DO42" s="92"/>
      <c r="DP42" s="92"/>
      <c r="DQ42" s="92"/>
      <c r="DR42" s="92"/>
      <c r="DS42" s="92"/>
      <c r="DT42" s="92"/>
      <c r="DU42" s="92"/>
      <c r="DV42" s="92"/>
      <c r="DW42" s="92"/>
      <c r="DX42" s="92"/>
      <c r="DY42" s="92"/>
      <c r="DZ42" s="92"/>
      <c r="EA42" s="92"/>
      <c r="EB42" s="92"/>
      <c r="EC42" s="92"/>
      <c r="ED42" s="92"/>
      <c r="EE42" s="92"/>
      <c r="EF42" s="92"/>
      <c r="EG42" s="93"/>
      <c r="EH42" s="89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1"/>
    </row>
    <row r="43" spans="1:167" ht="15.75" customHeight="1">
      <c r="A43" s="26"/>
      <c r="B43" s="92" t="s">
        <v>69</v>
      </c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  <c r="BU43" s="92"/>
      <c r="BV43" s="92"/>
      <c r="BW43" s="92"/>
      <c r="BX43" s="92"/>
      <c r="BY43" s="92"/>
      <c r="BZ43" s="92"/>
      <c r="CA43" s="92"/>
      <c r="CB43" s="92"/>
      <c r="CC43" s="92"/>
      <c r="CD43" s="92"/>
      <c r="CE43" s="92"/>
      <c r="CF43" s="92"/>
      <c r="CG43" s="92"/>
      <c r="CH43" s="92"/>
      <c r="CI43" s="92"/>
      <c r="CJ43" s="92"/>
      <c r="CK43" s="92"/>
      <c r="CL43" s="92"/>
      <c r="CM43" s="92"/>
      <c r="CN43" s="92"/>
      <c r="CO43" s="92"/>
      <c r="CP43" s="92"/>
      <c r="CQ43" s="92"/>
      <c r="CR43" s="92"/>
      <c r="CS43" s="92"/>
      <c r="CT43" s="92"/>
      <c r="CU43" s="92"/>
      <c r="CV43" s="92"/>
      <c r="CW43" s="92"/>
      <c r="CX43" s="92"/>
      <c r="CY43" s="92"/>
      <c r="CZ43" s="92"/>
      <c r="DA43" s="92"/>
      <c r="DB43" s="92"/>
      <c r="DC43" s="92"/>
      <c r="DD43" s="92"/>
      <c r="DE43" s="92"/>
      <c r="DF43" s="92"/>
      <c r="DG43" s="92"/>
      <c r="DH43" s="92"/>
      <c r="DI43" s="92"/>
      <c r="DJ43" s="92"/>
      <c r="DK43" s="92"/>
      <c r="DL43" s="92"/>
      <c r="DM43" s="92"/>
      <c r="DN43" s="92"/>
      <c r="DO43" s="92"/>
      <c r="DP43" s="92"/>
      <c r="DQ43" s="92"/>
      <c r="DR43" s="92"/>
      <c r="DS43" s="92"/>
      <c r="DT43" s="92"/>
      <c r="DU43" s="92"/>
      <c r="DV43" s="92"/>
      <c r="DW43" s="92"/>
      <c r="DX43" s="92"/>
      <c r="DY43" s="92"/>
      <c r="DZ43" s="92"/>
      <c r="EA43" s="92"/>
      <c r="EB43" s="92"/>
      <c r="EC43" s="92"/>
      <c r="ED43" s="92"/>
      <c r="EE43" s="92"/>
      <c r="EF43" s="92"/>
      <c r="EG43" s="93"/>
      <c r="EH43" s="89"/>
      <c r="EI43" s="90"/>
      <c r="EJ43" s="90"/>
      <c r="EK43" s="90"/>
      <c r="EL43" s="90"/>
      <c r="EM43" s="90"/>
      <c r="EN43" s="90"/>
      <c r="EO43" s="90"/>
      <c r="EP43" s="90"/>
      <c r="EQ43" s="90"/>
      <c r="ER43" s="90"/>
      <c r="ES43" s="90"/>
      <c r="ET43" s="90"/>
      <c r="EU43" s="90"/>
      <c r="EV43" s="90"/>
      <c r="EW43" s="90"/>
      <c r="EX43" s="90"/>
      <c r="EY43" s="90"/>
      <c r="EZ43" s="90"/>
      <c r="FA43" s="90"/>
      <c r="FB43" s="90"/>
      <c r="FC43" s="90"/>
      <c r="FD43" s="90"/>
      <c r="FE43" s="90"/>
      <c r="FF43" s="90"/>
      <c r="FG43" s="90"/>
      <c r="FH43" s="90"/>
      <c r="FI43" s="90"/>
      <c r="FJ43" s="90"/>
      <c r="FK43" s="91"/>
    </row>
    <row r="44" spans="1:167" ht="15.75" customHeight="1">
      <c r="A44" s="26"/>
      <c r="B44" s="92" t="s">
        <v>70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  <c r="BU44" s="92"/>
      <c r="BV44" s="92"/>
      <c r="BW44" s="92"/>
      <c r="BX44" s="92"/>
      <c r="BY44" s="92"/>
      <c r="BZ44" s="92"/>
      <c r="CA44" s="92"/>
      <c r="CB44" s="92"/>
      <c r="CC44" s="92"/>
      <c r="CD44" s="92"/>
      <c r="CE44" s="92"/>
      <c r="CF44" s="92"/>
      <c r="CG44" s="92"/>
      <c r="CH44" s="92"/>
      <c r="CI44" s="92"/>
      <c r="CJ44" s="92"/>
      <c r="CK44" s="92"/>
      <c r="CL44" s="92"/>
      <c r="CM44" s="92"/>
      <c r="CN44" s="92"/>
      <c r="CO44" s="92"/>
      <c r="CP44" s="92"/>
      <c r="CQ44" s="92"/>
      <c r="CR44" s="92"/>
      <c r="CS44" s="92"/>
      <c r="CT44" s="92"/>
      <c r="CU44" s="92"/>
      <c r="CV44" s="92"/>
      <c r="CW44" s="92"/>
      <c r="CX44" s="92"/>
      <c r="CY44" s="92"/>
      <c r="CZ44" s="92"/>
      <c r="DA44" s="92"/>
      <c r="DB44" s="92"/>
      <c r="DC44" s="92"/>
      <c r="DD44" s="92"/>
      <c r="DE44" s="92"/>
      <c r="DF44" s="92"/>
      <c r="DG44" s="92"/>
      <c r="DH44" s="92"/>
      <c r="DI44" s="92"/>
      <c r="DJ44" s="92"/>
      <c r="DK44" s="92"/>
      <c r="DL44" s="92"/>
      <c r="DM44" s="92"/>
      <c r="DN44" s="92"/>
      <c r="DO44" s="92"/>
      <c r="DP44" s="92"/>
      <c r="DQ44" s="92"/>
      <c r="DR44" s="92"/>
      <c r="DS44" s="92"/>
      <c r="DT44" s="92"/>
      <c r="DU44" s="92"/>
      <c r="DV44" s="92"/>
      <c r="DW44" s="92"/>
      <c r="DX44" s="92"/>
      <c r="DY44" s="92"/>
      <c r="DZ44" s="92"/>
      <c r="EA44" s="92"/>
      <c r="EB44" s="92"/>
      <c r="EC44" s="92"/>
      <c r="ED44" s="92"/>
      <c r="EE44" s="92"/>
      <c r="EF44" s="92"/>
      <c r="EG44" s="93"/>
      <c r="EH44" s="89"/>
      <c r="EI44" s="90"/>
      <c r="EJ44" s="90"/>
      <c r="EK44" s="90"/>
      <c r="EL44" s="90"/>
      <c r="EM44" s="90"/>
      <c r="EN44" s="90"/>
      <c r="EO44" s="90"/>
      <c r="EP44" s="90"/>
      <c r="EQ44" s="90"/>
      <c r="ER44" s="90"/>
      <c r="ES44" s="90"/>
      <c r="ET44" s="90"/>
      <c r="EU44" s="90"/>
      <c r="EV44" s="90"/>
      <c r="EW44" s="90"/>
      <c r="EX44" s="90"/>
      <c r="EY44" s="90"/>
      <c r="EZ44" s="90"/>
      <c r="FA44" s="90"/>
      <c r="FB44" s="90"/>
      <c r="FC44" s="90"/>
      <c r="FD44" s="90"/>
      <c r="FE44" s="90"/>
      <c r="FF44" s="90"/>
      <c r="FG44" s="90"/>
      <c r="FH44" s="90"/>
      <c r="FI44" s="90"/>
      <c r="FJ44" s="90"/>
      <c r="FK44" s="91"/>
    </row>
    <row r="45" spans="1:167" ht="15.75" customHeight="1">
      <c r="A45" s="26"/>
      <c r="B45" s="92" t="s">
        <v>71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2"/>
      <c r="BM45" s="92"/>
      <c r="BN45" s="92"/>
      <c r="BO45" s="92"/>
      <c r="BP45" s="92"/>
      <c r="BQ45" s="92"/>
      <c r="BR45" s="92"/>
      <c r="BS45" s="92"/>
      <c r="BT45" s="92"/>
      <c r="BU45" s="92"/>
      <c r="BV45" s="92"/>
      <c r="BW45" s="92"/>
      <c r="BX45" s="92"/>
      <c r="BY45" s="92"/>
      <c r="BZ45" s="92"/>
      <c r="CA45" s="92"/>
      <c r="CB45" s="92"/>
      <c r="CC45" s="92"/>
      <c r="CD45" s="92"/>
      <c r="CE45" s="92"/>
      <c r="CF45" s="92"/>
      <c r="CG45" s="92"/>
      <c r="CH45" s="92"/>
      <c r="CI45" s="92"/>
      <c r="CJ45" s="92"/>
      <c r="CK45" s="92"/>
      <c r="CL45" s="92"/>
      <c r="CM45" s="92"/>
      <c r="CN45" s="92"/>
      <c r="CO45" s="92"/>
      <c r="CP45" s="92"/>
      <c r="CQ45" s="92"/>
      <c r="CR45" s="92"/>
      <c r="CS45" s="92"/>
      <c r="CT45" s="92"/>
      <c r="CU45" s="92"/>
      <c r="CV45" s="92"/>
      <c r="CW45" s="92"/>
      <c r="CX45" s="92"/>
      <c r="CY45" s="92"/>
      <c r="CZ45" s="92"/>
      <c r="DA45" s="92"/>
      <c r="DB45" s="92"/>
      <c r="DC45" s="92"/>
      <c r="DD45" s="92"/>
      <c r="DE45" s="92"/>
      <c r="DF45" s="92"/>
      <c r="DG45" s="92"/>
      <c r="DH45" s="92"/>
      <c r="DI45" s="92"/>
      <c r="DJ45" s="92"/>
      <c r="DK45" s="92"/>
      <c r="DL45" s="92"/>
      <c r="DM45" s="92"/>
      <c r="DN45" s="92"/>
      <c r="DO45" s="92"/>
      <c r="DP45" s="92"/>
      <c r="DQ45" s="92"/>
      <c r="DR45" s="92"/>
      <c r="DS45" s="92"/>
      <c r="DT45" s="92"/>
      <c r="DU45" s="92"/>
      <c r="DV45" s="92"/>
      <c r="DW45" s="92"/>
      <c r="DX45" s="92"/>
      <c r="DY45" s="92"/>
      <c r="DZ45" s="92"/>
      <c r="EA45" s="92"/>
      <c r="EB45" s="92"/>
      <c r="EC45" s="92"/>
      <c r="ED45" s="92"/>
      <c r="EE45" s="92"/>
      <c r="EF45" s="92"/>
      <c r="EG45" s="93"/>
      <c r="EH45" s="89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1"/>
    </row>
    <row r="46" spans="1:167" ht="15.75" customHeight="1">
      <c r="A46" s="26"/>
      <c r="B46" s="92" t="s">
        <v>72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2"/>
      <c r="BM46" s="92"/>
      <c r="BN46" s="92"/>
      <c r="BO46" s="92"/>
      <c r="BP46" s="92"/>
      <c r="BQ46" s="92"/>
      <c r="BR46" s="92"/>
      <c r="BS46" s="92"/>
      <c r="BT46" s="92"/>
      <c r="BU46" s="92"/>
      <c r="BV46" s="92"/>
      <c r="BW46" s="92"/>
      <c r="BX46" s="92"/>
      <c r="BY46" s="92"/>
      <c r="BZ46" s="92"/>
      <c r="CA46" s="92"/>
      <c r="CB46" s="92"/>
      <c r="CC46" s="92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  <c r="DQ46" s="92"/>
      <c r="DR46" s="92"/>
      <c r="DS46" s="92"/>
      <c r="DT46" s="92"/>
      <c r="DU46" s="92"/>
      <c r="DV46" s="92"/>
      <c r="DW46" s="92"/>
      <c r="DX46" s="92"/>
      <c r="DY46" s="92"/>
      <c r="DZ46" s="92"/>
      <c r="EA46" s="92"/>
      <c r="EB46" s="92"/>
      <c r="EC46" s="92"/>
      <c r="ED46" s="92"/>
      <c r="EE46" s="92"/>
      <c r="EF46" s="92"/>
      <c r="EG46" s="93"/>
      <c r="EH46" s="89"/>
      <c r="EI46" s="90"/>
      <c r="EJ46" s="90"/>
      <c r="EK46" s="90"/>
      <c r="EL46" s="90"/>
      <c r="EM46" s="90"/>
      <c r="EN46" s="90"/>
      <c r="EO46" s="90"/>
      <c r="EP46" s="90"/>
      <c r="EQ46" s="90"/>
      <c r="ER46" s="90"/>
      <c r="ES46" s="90"/>
      <c r="ET46" s="90"/>
      <c r="EU46" s="90"/>
      <c r="EV46" s="90"/>
      <c r="EW46" s="90"/>
      <c r="EX46" s="90"/>
      <c r="EY46" s="90"/>
      <c r="EZ46" s="90"/>
      <c r="FA46" s="90"/>
      <c r="FB46" s="90"/>
      <c r="FC46" s="90"/>
      <c r="FD46" s="90"/>
      <c r="FE46" s="90"/>
      <c r="FF46" s="90"/>
      <c r="FG46" s="90"/>
      <c r="FH46" s="90"/>
      <c r="FI46" s="90"/>
      <c r="FJ46" s="90"/>
      <c r="FK46" s="91"/>
    </row>
    <row r="47" spans="1:167" ht="15.75" customHeight="1">
      <c r="A47" s="26"/>
      <c r="B47" s="92" t="s">
        <v>73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2"/>
      <c r="BC47" s="92"/>
      <c r="BD47" s="92"/>
      <c r="BE47" s="92"/>
      <c r="BF47" s="92"/>
      <c r="BG47" s="92"/>
      <c r="BH47" s="92"/>
      <c r="BI47" s="92"/>
      <c r="BJ47" s="92"/>
      <c r="BK47" s="92"/>
      <c r="BL47" s="92"/>
      <c r="BM47" s="92"/>
      <c r="BN47" s="92"/>
      <c r="BO47" s="92"/>
      <c r="BP47" s="92"/>
      <c r="BQ47" s="92"/>
      <c r="BR47" s="92"/>
      <c r="BS47" s="92"/>
      <c r="BT47" s="92"/>
      <c r="BU47" s="92"/>
      <c r="BV47" s="92"/>
      <c r="BW47" s="92"/>
      <c r="BX47" s="92"/>
      <c r="BY47" s="92"/>
      <c r="BZ47" s="92"/>
      <c r="CA47" s="92"/>
      <c r="CB47" s="92"/>
      <c r="CC47" s="92"/>
      <c r="CD47" s="92"/>
      <c r="CE47" s="92"/>
      <c r="CF47" s="92"/>
      <c r="CG47" s="92"/>
      <c r="CH47" s="92"/>
      <c r="CI47" s="92"/>
      <c r="CJ47" s="92"/>
      <c r="CK47" s="92"/>
      <c r="CL47" s="92"/>
      <c r="CM47" s="92"/>
      <c r="CN47" s="92"/>
      <c r="CO47" s="92"/>
      <c r="CP47" s="92"/>
      <c r="CQ47" s="92"/>
      <c r="CR47" s="92"/>
      <c r="CS47" s="92"/>
      <c r="CT47" s="92"/>
      <c r="CU47" s="92"/>
      <c r="CV47" s="92"/>
      <c r="CW47" s="92"/>
      <c r="CX47" s="92"/>
      <c r="CY47" s="92"/>
      <c r="CZ47" s="92"/>
      <c r="DA47" s="92"/>
      <c r="DB47" s="92"/>
      <c r="DC47" s="92"/>
      <c r="DD47" s="92"/>
      <c r="DE47" s="92"/>
      <c r="DF47" s="92"/>
      <c r="DG47" s="92"/>
      <c r="DH47" s="92"/>
      <c r="DI47" s="92"/>
      <c r="DJ47" s="92"/>
      <c r="DK47" s="92"/>
      <c r="DL47" s="92"/>
      <c r="DM47" s="92"/>
      <c r="DN47" s="92"/>
      <c r="DO47" s="92"/>
      <c r="DP47" s="92"/>
      <c r="DQ47" s="92"/>
      <c r="DR47" s="92"/>
      <c r="DS47" s="92"/>
      <c r="DT47" s="92"/>
      <c r="DU47" s="92"/>
      <c r="DV47" s="92"/>
      <c r="DW47" s="92"/>
      <c r="DX47" s="92"/>
      <c r="DY47" s="92"/>
      <c r="DZ47" s="92"/>
      <c r="EA47" s="92"/>
      <c r="EB47" s="92"/>
      <c r="EC47" s="92"/>
      <c r="ED47" s="92"/>
      <c r="EE47" s="92"/>
      <c r="EF47" s="92"/>
      <c r="EG47" s="93"/>
      <c r="EH47" s="89"/>
      <c r="EI47" s="90"/>
      <c r="EJ47" s="90"/>
      <c r="EK47" s="90"/>
      <c r="EL47" s="90"/>
      <c r="EM47" s="90"/>
      <c r="EN47" s="90"/>
      <c r="EO47" s="90"/>
      <c r="EP47" s="90"/>
      <c r="EQ47" s="90"/>
      <c r="ER47" s="90"/>
      <c r="ES47" s="90"/>
      <c r="ET47" s="90"/>
      <c r="EU47" s="90"/>
      <c r="EV47" s="90"/>
      <c r="EW47" s="90"/>
      <c r="EX47" s="90"/>
      <c r="EY47" s="90"/>
      <c r="EZ47" s="90"/>
      <c r="FA47" s="90"/>
      <c r="FB47" s="90"/>
      <c r="FC47" s="90"/>
      <c r="FD47" s="90"/>
      <c r="FE47" s="90"/>
      <c r="FF47" s="90"/>
      <c r="FG47" s="90"/>
      <c r="FH47" s="90"/>
      <c r="FI47" s="90"/>
      <c r="FJ47" s="90"/>
      <c r="FK47" s="91"/>
    </row>
    <row r="48" spans="1:167" ht="15.75" customHeight="1">
      <c r="A48" s="26"/>
      <c r="B48" s="92" t="s">
        <v>74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  <c r="BU48" s="92"/>
      <c r="BV48" s="92"/>
      <c r="BW48" s="92"/>
      <c r="BX48" s="92"/>
      <c r="BY48" s="92"/>
      <c r="BZ48" s="92"/>
      <c r="CA48" s="92"/>
      <c r="CB48" s="92"/>
      <c r="CC48" s="92"/>
      <c r="CD48" s="92"/>
      <c r="CE48" s="92"/>
      <c r="CF48" s="92"/>
      <c r="CG48" s="92"/>
      <c r="CH48" s="92"/>
      <c r="CI48" s="92"/>
      <c r="CJ48" s="92"/>
      <c r="CK48" s="92"/>
      <c r="CL48" s="92"/>
      <c r="CM48" s="92"/>
      <c r="CN48" s="92"/>
      <c r="CO48" s="92"/>
      <c r="CP48" s="92"/>
      <c r="CQ48" s="92"/>
      <c r="CR48" s="92"/>
      <c r="CS48" s="92"/>
      <c r="CT48" s="92"/>
      <c r="CU48" s="92"/>
      <c r="CV48" s="92"/>
      <c r="CW48" s="92"/>
      <c r="CX48" s="92"/>
      <c r="CY48" s="92"/>
      <c r="CZ48" s="92"/>
      <c r="DA48" s="92"/>
      <c r="DB48" s="92"/>
      <c r="DC48" s="92"/>
      <c r="DD48" s="92"/>
      <c r="DE48" s="92"/>
      <c r="DF48" s="92"/>
      <c r="DG48" s="92"/>
      <c r="DH48" s="92"/>
      <c r="DI48" s="92"/>
      <c r="DJ48" s="92"/>
      <c r="DK48" s="92"/>
      <c r="DL48" s="92"/>
      <c r="DM48" s="92"/>
      <c r="DN48" s="92"/>
      <c r="DO48" s="92"/>
      <c r="DP48" s="92"/>
      <c r="DQ48" s="92"/>
      <c r="DR48" s="92"/>
      <c r="DS48" s="92"/>
      <c r="DT48" s="92"/>
      <c r="DU48" s="92"/>
      <c r="DV48" s="92"/>
      <c r="DW48" s="92"/>
      <c r="DX48" s="92"/>
      <c r="DY48" s="92"/>
      <c r="DZ48" s="92"/>
      <c r="EA48" s="92"/>
      <c r="EB48" s="92"/>
      <c r="EC48" s="92"/>
      <c r="ED48" s="92"/>
      <c r="EE48" s="92"/>
      <c r="EF48" s="92"/>
      <c r="EG48" s="93"/>
      <c r="EH48" s="89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90"/>
      <c r="EV48" s="90"/>
      <c r="EW48" s="90"/>
      <c r="EX48" s="90"/>
      <c r="EY48" s="90"/>
      <c r="EZ48" s="90"/>
      <c r="FA48" s="90"/>
      <c r="FB48" s="90"/>
      <c r="FC48" s="90"/>
      <c r="FD48" s="90"/>
      <c r="FE48" s="90"/>
      <c r="FF48" s="90"/>
      <c r="FG48" s="90"/>
      <c r="FH48" s="90"/>
      <c r="FI48" s="90"/>
      <c r="FJ48" s="90"/>
      <c r="FK48" s="91"/>
    </row>
    <row r="49" spans="1:167" ht="15.75" customHeight="1">
      <c r="A49" s="26"/>
      <c r="B49" s="92" t="s">
        <v>75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3"/>
      <c r="EH49" s="89"/>
      <c r="EI49" s="90"/>
      <c r="EJ49" s="90"/>
      <c r="EK49" s="90"/>
      <c r="EL49" s="90"/>
      <c r="EM49" s="90"/>
      <c r="EN49" s="90"/>
      <c r="EO49" s="90"/>
      <c r="EP49" s="90"/>
      <c r="EQ49" s="90"/>
      <c r="ER49" s="90"/>
      <c r="ES49" s="90"/>
      <c r="ET49" s="90"/>
      <c r="EU49" s="90"/>
      <c r="EV49" s="90"/>
      <c r="EW49" s="90"/>
      <c r="EX49" s="90"/>
      <c r="EY49" s="90"/>
      <c r="EZ49" s="90"/>
      <c r="FA49" s="90"/>
      <c r="FB49" s="90"/>
      <c r="FC49" s="90"/>
      <c r="FD49" s="90"/>
      <c r="FE49" s="90"/>
      <c r="FF49" s="90"/>
      <c r="FG49" s="90"/>
      <c r="FH49" s="90"/>
      <c r="FI49" s="90"/>
      <c r="FJ49" s="90"/>
      <c r="FK49" s="91"/>
    </row>
    <row r="50" spans="1:167" ht="15.75" customHeight="1">
      <c r="A50" s="26"/>
      <c r="B50" s="92" t="s">
        <v>204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2"/>
      <c r="CB50" s="92"/>
      <c r="CC50" s="92"/>
      <c r="CD50" s="92"/>
      <c r="CE50" s="92"/>
      <c r="CF50" s="92"/>
      <c r="CG50" s="92"/>
      <c r="CH50" s="92"/>
      <c r="CI50" s="92"/>
      <c r="CJ50" s="92"/>
      <c r="CK50" s="92"/>
      <c r="CL50" s="92"/>
      <c r="CM50" s="92"/>
      <c r="CN50" s="92"/>
      <c r="CO50" s="92"/>
      <c r="CP50" s="92"/>
      <c r="CQ50" s="92"/>
      <c r="CR50" s="92"/>
      <c r="CS50" s="92"/>
      <c r="CT50" s="92"/>
      <c r="CU50" s="92"/>
      <c r="CV50" s="92"/>
      <c r="CW50" s="92"/>
      <c r="CX50" s="92"/>
      <c r="CY50" s="92"/>
      <c r="CZ50" s="92"/>
      <c r="DA50" s="92"/>
      <c r="DB50" s="92"/>
      <c r="DC50" s="92"/>
      <c r="DD50" s="92"/>
      <c r="DE50" s="92"/>
      <c r="DF50" s="92"/>
      <c r="DG50" s="92"/>
      <c r="DH50" s="92"/>
      <c r="DI50" s="92"/>
      <c r="DJ50" s="92"/>
      <c r="DK50" s="92"/>
      <c r="DL50" s="92"/>
      <c r="DM50" s="92"/>
      <c r="DN50" s="92"/>
      <c r="DO50" s="92"/>
      <c r="DP50" s="92"/>
      <c r="DQ50" s="92"/>
      <c r="DR50" s="92"/>
      <c r="DS50" s="92"/>
      <c r="DT50" s="92"/>
      <c r="DU50" s="92"/>
      <c r="DV50" s="92"/>
      <c r="DW50" s="92"/>
      <c r="DX50" s="92"/>
      <c r="DY50" s="92"/>
      <c r="DZ50" s="92"/>
      <c r="EA50" s="92"/>
      <c r="EB50" s="92"/>
      <c r="EC50" s="92"/>
      <c r="ED50" s="92"/>
      <c r="EE50" s="92"/>
      <c r="EF50" s="92"/>
      <c r="EG50" s="93"/>
      <c r="EH50" s="89">
        <v>2141595.79</v>
      </c>
      <c r="EI50" s="90"/>
      <c r="EJ50" s="90"/>
      <c r="EK50" s="90"/>
      <c r="EL50" s="90"/>
      <c r="EM50" s="90"/>
      <c r="EN50" s="90"/>
      <c r="EO50" s="90"/>
      <c r="EP50" s="90"/>
      <c r="EQ50" s="90"/>
      <c r="ER50" s="90"/>
      <c r="ES50" s="90"/>
      <c r="ET50" s="90"/>
      <c r="EU50" s="90"/>
      <c r="EV50" s="90"/>
      <c r="EW50" s="90"/>
      <c r="EX50" s="90"/>
      <c r="EY50" s="90"/>
      <c r="EZ50" s="90"/>
      <c r="FA50" s="90"/>
      <c r="FB50" s="90"/>
      <c r="FC50" s="90"/>
      <c r="FD50" s="90"/>
      <c r="FE50" s="90"/>
      <c r="FF50" s="90"/>
      <c r="FG50" s="90"/>
      <c r="FH50" s="90"/>
      <c r="FI50" s="90"/>
      <c r="FJ50" s="90"/>
      <c r="FK50" s="91"/>
    </row>
    <row r="51" spans="1:167" s="3" customFormat="1" ht="15.75" customHeight="1">
      <c r="A51" s="24"/>
      <c r="B51" s="104" t="s">
        <v>76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4"/>
      <c r="BT51" s="104"/>
      <c r="BU51" s="104"/>
      <c r="BV51" s="104"/>
      <c r="BW51" s="104"/>
      <c r="BX51" s="104"/>
      <c r="BY51" s="104"/>
      <c r="BZ51" s="104"/>
      <c r="CA51" s="104"/>
      <c r="CB51" s="104"/>
      <c r="CC51" s="104"/>
      <c r="CD51" s="104"/>
      <c r="CE51" s="104"/>
      <c r="CF51" s="104"/>
      <c r="CG51" s="104"/>
      <c r="CH51" s="104"/>
      <c r="CI51" s="104"/>
      <c r="CJ51" s="104"/>
      <c r="CK51" s="104"/>
      <c r="CL51" s="104"/>
      <c r="CM51" s="104"/>
      <c r="CN51" s="104"/>
      <c r="CO51" s="104"/>
      <c r="CP51" s="104"/>
      <c r="CQ51" s="104"/>
      <c r="CR51" s="104"/>
      <c r="CS51" s="104"/>
      <c r="CT51" s="104"/>
      <c r="CU51" s="104"/>
      <c r="CV51" s="104"/>
      <c r="CW51" s="104"/>
      <c r="CX51" s="104"/>
      <c r="CY51" s="104"/>
      <c r="CZ51" s="104"/>
      <c r="DA51" s="104"/>
      <c r="DB51" s="104"/>
      <c r="DC51" s="104"/>
      <c r="DD51" s="104"/>
      <c r="DE51" s="104"/>
      <c r="DF51" s="104"/>
      <c r="DG51" s="104"/>
      <c r="DH51" s="104"/>
      <c r="DI51" s="104"/>
      <c r="DJ51" s="104"/>
      <c r="DK51" s="104"/>
      <c r="DL51" s="104"/>
      <c r="DM51" s="104"/>
      <c r="DN51" s="104"/>
      <c r="DO51" s="104"/>
      <c r="DP51" s="104"/>
      <c r="DQ51" s="104"/>
      <c r="DR51" s="104"/>
      <c r="DS51" s="104"/>
      <c r="DT51" s="104"/>
      <c r="DU51" s="104"/>
      <c r="DV51" s="104"/>
      <c r="DW51" s="104"/>
      <c r="DX51" s="104"/>
      <c r="DY51" s="104"/>
      <c r="DZ51" s="104"/>
      <c r="EA51" s="104"/>
      <c r="EB51" s="104"/>
      <c r="EC51" s="104"/>
      <c r="ED51" s="104"/>
      <c r="EE51" s="104"/>
      <c r="EF51" s="104"/>
      <c r="EG51" s="105"/>
      <c r="EH51" s="96">
        <v>5701189.46</v>
      </c>
      <c r="EI51" s="97"/>
      <c r="EJ51" s="97"/>
      <c r="EK51" s="97"/>
      <c r="EL51" s="97"/>
      <c r="EM51" s="97"/>
      <c r="EN51" s="97"/>
      <c r="EO51" s="97"/>
      <c r="EP51" s="97"/>
      <c r="EQ51" s="97"/>
      <c r="ER51" s="97"/>
      <c r="ES51" s="97"/>
      <c r="ET51" s="97"/>
      <c r="EU51" s="97"/>
      <c r="EV51" s="97"/>
      <c r="EW51" s="97"/>
      <c r="EX51" s="97"/>
      <c r="EY51" s="97"/>
      <c r="EZ51" s="97"/>
      <c r="FA51" s="97"/>
      <c r="FB51" s="97"/>
      <c r="FC51" s="97"/>
      <c r="FD51" s="97"/>
      <c r="FE51" s="97"/>
      <c r="FF51" s="97"/>
      <c r="FG51" s="97"/>
      <c r="FH51" s="97"/>
      <c r="FI51" s="97"/>
      <c r="FJ51" s="97"/>
      <c r="FK51" s="98"/>
    </row>
    <row r="52" spans="1:167" ht="15.75" customHeight="1">
      <c r="A52" s="29"/>
      <c r="B52" s="102" t="s">
        <v>1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2"/>
      <c r="BQ52" s="102"/>
      <c r="BR52" s="102"/>
      <c r="BS52" s="102"/>
      <c r="BT52" s="102"/>
      <c r="BU52" s="102"/>
      <c r="BV52" s="102"/>
      <c r="BW52" s="102"/>
      <c r="BX52" s="102"/>
      <c r="BY52" s="102"/>
      <c r="BZ52" s="102"/>
      <c r="CA52" s="102"/>
      <c r="CB52" s="102"/>
      <c r="CC52" s="102"/>
      <c r="CD52" s="102"/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02"/>
      <c r="DL52" s="10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3"/>
      <c r="EH52" s="89"/>
      <c r="EI52" s="90"/>
      <c r="EJ52" s="90"/>
      <c r="EK52" s="90"/>
      <c r="EL52" s="90"/>
      <c r="EM52" s="90"/>
      <c r="EN52" s="90"/>
      <c r="EO52" s="90"/>
      <c r="EP52" s="90"/>
      <c r="EQ52" s="90"/>
      <c r="ER52" s="90"/>
      <c r="ES52" s="90"/>
      <c r="ET52" s="90"/>
      <c r="EU52" s="90"/>
      <c r="EV52" s="90"/>
      <c r="EW52" s="90"/>
      <c r="EX52" s="90"/>
      <c r="EY52" s="90"/>
      <c r="EZ52" s="90"/>
      <c r="FA52" s="90"/>
      <c r="FB52" s="90"/>
      <c r="FC52" s="90"/>
      <c r="FD52" s="90"/>
      <c r="FE52" s="90"/>
      <c r="FF52" s="90"/>
      <c r="FG52" s="90"/>
      <c r="FH52" s="90"/>
      <c r="FI52" s="90"/>
      <c r="FJ52" s="90"/>
      <c r="FK52" s="91"/>
    </row>
    <row r="53" spans="1:167" ht="15.75" customHeight="1">
      <c r="A53" s="26"/>
      <c r="B53" s="92" t="s">
        <v>77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92"/>
      <c r="DV53" s="92"/>
      <c r="DW53" s="92"/>
      <c r="DX53" s="92"/>
      <c r="DY53" s="92"/>
      <c r="DZ53" s="92"/>
      <c r="EA53" s="92"/>
      <c r="EB53" s="92"/>
      <c r="EC53" s="92"/>
      <c r="ED53" s="92"/>
      <c r="EE53" s="92"/>
      <c r="EF53" s="92"/>
      <c r="EG53" s="93"/>
      <c r="EH53" s="89"/>
      <c r="EI53" s="90"/>
      <c r="EJ53" s="90"/>
      <c r="EK53" s="90"/>
      <c r="EL53" s="90"/>
      <c r="EM53" s="90"/>
      <c r="EN53" s="90"/>
      <c r="EO53" s="90"/>
      <c r="EP53" s="90"/>
      <c r="EQ53" s="90"/>
      <c r="ER53" s="90"/>
      <c r="ES53" s="90"/>
      <c r="ET53" s="90"/>
      <c r="EU53" s="90"/>
      <c r="EV53" s="90"/>
      <c r="EW53" s="90"/>
      <c r="EX53" s="90"/>
      <c r="EY53" s="90"/>
      <c r="EZ53" s="90"/>
      <c r="FA53" s="90"/>
      <c r="FB53" s="90"/>
      <c r="FC53" s="90"/>
      <c r="FD53" s="90"/>
      <c r="FE53" s="90"/>
      <c r="FF53" s="90"/>
      <c r="FG53" s="90"/>
      <c r="FH53" s="90"/>
      <c r="FI53" s="90"/>
      <c r="FJ53" s="90"/>
      <c r="FK53" s="91"/>
    </row>
    <row r="54" spans="1:167" ht="15.75" customHeight="1">
      <c r="A54" s="26"/>
      <c r="B54" s="92" t="s">
        <v>78</v>
      </c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  <c r="BD54" s="92"/>
      <c r="BE54" s="92"/>
      <c r="BF54" s="92"/>
      <c r="BG54" s="92"/>
      <c r="BH54" s="92"/>
      <c r="BI54" s="92"/>
      <c r="BJ54" s="92"/>
      <c r="BK54" s="92"/>
      <c r="BL54" s="92"/>
      <c r="BM54" s="92"/>
      <c r="BN54" s="92"/>
      <c r="BO54" s="92"/>
      <c r="BP54" s="92"/>
      <c r="BQ54" s="92"/>
      <c r="BR54" s="92"/>
      <c r="BS54" s="92"/>
      <c r="BT54" s="92"/>
      <c r="BU54" s="92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  <c r="DO54" s="92"/>
      <c r="DP54" s="92"/>
      <c r="DQ54" s="92"/>
      <c r="DR54" s="92"/>
      <c r="DS54" s="92"/>
      <c r="DT54" s="92"/>
      <c r="DU54" s="92"/>
      <c r="DV54" s="92"/>
      <c r="DW54" s="92"/>
      <c r="DX54" s="92"/>
      <c r="DY54" s="92"/>
      <c r="DZ54" s="92"/>
      <c r="EA54" s="92"/>
      <c r="EB54" s="92"/>
      <c r="EC54" s="92"/>
      <c r="ED54" s="92"/>
      <c r="EE54" s="92"/>
      <c r="EF54" s="92"/>
      <c r="EG54" s="93"/>
      <c r="EH54" s="89">
        <v>3358937.48</v>
      </c>
      <c r="EI54" s="90"/>
      <c r="EJ54" s="90"/>
      <c r="EK54" s="90"/>
      <c r="EL54" s="90"/>
      <c r="EM54" s="90"/>
      <c r="EN54" s="90"/>
      <c r="EO54" s="90"/>
      <c r="EP54" s="90"/>
      <c r="EQ54" s="90"/>
      <c r="ER54" s="90"/>
      <c r="ES54" s="90"/>
      <c r="ET54" s="90"/>
      <c r="EU54" s="90"/>
      <c r="EV54" s="90"/>
      <c r="EW54" s="90"/>
      <c r="EX54" s="90"/>
      <c r="EY54" s="90"/>
      <c r="EZ54" s="90"/>
      <c r="FA54" s="90"/>
      <c r="FB54" s="90"/>
      <c r="FC54" s="90"/>
      <c r="FD54" s="90"/>
      <c r="FE54" s="90"/>
      <c r="FF54" s="90"/>
      <c r="FG54" s="90"/>
      <c r="FH54" s="90"/>
      <c r="FI54" s="90"/>
      <c r="FJ54" s="90"/>
      <c r="FK54" s="91"/>
    </row>
    <row r="55" spans="1:167" ht="30.75" customHeight="1">
      <c r="A55" s="26"/>
      <c r="B55" s="92" t="s">
        <v>222</v>
      </c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2"/>
      <c r="BQ55" s="92"/>
      <c r="BR55" s="92"/>
      <c r="BS55" s="92"/>
      <c r="BT55" s="92"/>
      <c r="BU55" s="92"/>
      <c r="BV55" s="92"/>
      <c r="BW55" s="92"/>
      <c r="BX55" s="92"/>
      <c r="BY55" s="92"/>
      <c r="BZ55" s="92"/>
      <c r="CA55" s="92"/>
      <c r="CB55" s="92"/>
      <c r="CC55" s="92"/>
      <c r="CD55" s="92"/>
      <c r="CE55" s="92"/>
      <c r="CF55" s="92"/>
      <c r="CG55" s="92"/>
      <c r="CH55" s="92"/>
      <c r="CI55" s="92"/>
      <c r="CJ55" s="92"/>
      <c r="CK55" s="92"/>
      <c r="CL55" s="92"/>
      <c r="CM55" s="92"/>
      <c r="CN55" s="92"/>
      <c r="CO55" s="92"/>
      <c r="CP55" s="92"/>
      <c r="CQ55" s="92"/>
      <c r="CR55" s="92"/>
      <c r="CS55" s="92"/>
      <c r="CT55" s="92"/>
      <c r="CU55" s="92"/>
      <c r="CV55" s="92"/>
      <c r="CW55" s="92"/>
      <c r="CX55" s="92"/>
      <c r="CY55" s="92"/>
      <c r="CZ55" s="92"/>
      <c r="DA55" s="92"/>
      <c r="DB55" s="92"/>
      <c r="DC55" s="92"/>
      <c r="DD55" s="92"/>
      <c r="DE55" s="92"/>
      <c r="DF55" s="92"/>
      <c r="DG55" s="92"/>
      <c r="DH55" s="92"/>
      <c r="DI55" s="92"/>
      <c r="DJ55" s="92"/>
      <c r="DK55" s="92"/>
      <c r="DL55" s="92"/>
      <c r="DM55" s="92"/>
      <c r="DN55" s="92"/>
      <c r="DO55" s="92"/>
      <c r="DP55" s="92"/>
      <c r="DQ55" s="92"/>
      <c r="DR55" s="92"/>
      <c r="DS55" s="92"/>
      <c r="DT55" s="92"/>
      <c r="DU55" s="92"/>
      <c r="DV55" s="92"/>
      <c r="DW55" s="92"/>
      <c r="DX55" s="92"/>
      <c r="DY55" s="92"/>
      <c r="DZ55" s="92"/>
      <c r="EA55" s="92"/>
      <c r="EB55" s="92"/>
      <c r="EC55" s="92"/>
      <c r="ED55" s="92"/>
      <c r="EE55" s="92"/>
      <c r="EF55" s="92"/>
      <c r="EG55" s="93"/>
      <c r="EH55" s="89">
        <v>5244494.26</v>
      </c>
      <c r="EI55" s="90"/>
      <c r="EJ55" s="90"/>
      <c r="EK55" s="90"/>
      <c r="EL55" s="90"/>
      <c r="EM55" s="90"/>
      <c r="EN55" s="90"/>
      <c r="EO55" s="90"/>
      <c r="EP55" s="90"/>
      <c r="EQ55" s="90"/>
      <c r="ER55" s="90"/>
      <c r="ES55" s="90"/>
      <c r="ET55" s="90"/>
      <c r="EU55" s="90"/>
      <c r="EV55" s="90"/>
      <c r="EW55" s="90"/>
      <c r="EX55" s="90"/>
      <c r="EY55" s="90"/>
      <c r="EZ55" s="90"/>
      <c r="FA55" s="90"/>
      <c r="FB55" s="90"/>
      <c r="FC55" s="90"/>
      <c r="FD55" s="90"/>
      <c r="FE55" s="90"/>
      <c r="FF55" s="90"/>
      <c r="FG55" s="90"/>
      <c r="FH55" s="90"/>
      <c r="FI55" s="90"/>
      <c r="FJ55" s="90"/>
      <c r="FK55" s="91"/>
    </row>
    <row r="56" spans="1:167" ht="15.75" customHeight="1">
      <c r="A56" s="28"/>
      <c r="B56" s="94" t="s">
        <v>6</v>
      </c>
      <c r="C56" s="94"/>
      <c r="D56" s="94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  <c r="DO56" s="94"/>
      <c r="DP56" s="94"/>
      <c r="DQ56" s="94"/>
      <c r="DR56" s="94"/>
      <c r="DS56" s="94"/>
      <c r="DT56" s="94"/>
      <c r="DU56" s="94"/>
      <c r="DV56" s="94"/>
      <c r="DW56" s="94"/>
      <c r="DX56" s="94"/>
      <c r="DY56" s="94"/>
      <c r="DZ56" s="94"/>
      <c r="EA56" s="94"/>
      <c r="EB56" s="94"/>
      <c r="EC56" s="94"/>
      <c r="ED56" s="94"/>
      <c r="EE56" s="94"/>
      <c r="EF56" s="94"/>
      <c r="EG56" s="95"/>
      <c r="EH56" s="99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1"/>
    </row>
    <row r="57" spans="1:167" ht="15.75" customHeight="1">
      <c r="A57" s="26"/>
      <c r="B57" s="92" t="s">
        <v>28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2"/>
      <c r="BQ57" s="92"/>
      <c r="BR57" s="92"/>
      <c r="BS57" s="92"/>
      <c r="BT57" s="92"/>
      <c r="BU57" s="92"/>
      <c r="BV57" s="92"/>
      <c r="BW57" s="92"/>
      <c r="BX57" s="92"/>
      <c r="BY57" s="92"/>
      <c r="BZ57" s="92"/>
      <c r="CA57" s="92"/>
      <c r="CB57" s="92"/>
      <c r="CC57" s="92"/>
      <c r="CD57" s="92"/>
      <c r="CE57" s="92"/>
      <c r="CF57" s="92"/>
      <c r="CG57" s="92"/>
      <c r="CH57" s="92"/>
      <c r="CI57" s="92"/>
      <c r="CJ57" s="92"/>
      <c r="CK57" s="92"/>
      <c r="CL57" s="92"/>
      <c r="CM57" s="92"/>
      <c r="CN57" s="92"/>
      <c r="CO57" s="92"/>
      <c r="CP57" s="92"/>
      <c r="CQ57" s="92"/>
      <c r="CR57" s="92"/>
      <c r="CS57" s="92"/>
      <c r="CT57" s="92"/>
      <c r="CU57" s="92"/>
      <c r="CV57" s="92"/>
      <c r="CW57" s="92"/>
      <c r="CX57" s="92"/>
      <c r="CY57" s="92"/>
      <c r="CZ57" s="92"/>
      <c r="DA57" s="92"/>
      <c r="DB57" s="92"/>
      <c r="DC57" s="92"/>
      <c r="DD57" s="92"/>
      <c r="DE57" s="92"/>
      <c r="DF57" s="92"/>
      <c r="DG57" s="92"/>
      <c r="DH57" s="92"/>
      <c r="DI57" s="92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  <c r="EB57" s="92"/>
      <c r="EC57" s="92"/>
      <c r="ED57" s="92"/>
      <c r="EE57" s="92"/>
      <c r="EF57" s="92"/>
      <c r="EG57" s="93"/>
      <c r="EH57" s="89">
        <v>4811.96</v>
      </c>
      <c r="EI57" s="90"/>
      <c r="EJ57" s="90"/>
      <c r="EK57" s="90"/>
      <c r="EL57" s="90"/>
      <c r="EM57" s="90"/>
      <c r="EN57" s="90"/>
      <c r="EO57" s="90"/>
      <c r="EP57" s="90"/>
      <c r="EQ57" s="90"/>
      <c r="ER57" s="90"/>
      <c r="ES57" s="90"/>
      <c r="ET57" s="90"/>
      <c r="EU57" s="90"/>
      <c r="EV57" s="90"/>
      <c r="EW57" s="90"/>
      <c r="EX57" s="90"/>
      <c r="EY57" s="90"/>
      <c r="EZ57" s="90"/>
      <c r="FA57" s="90"/>
      <c r="FB57" s="90"/>
      <c r="FC57" s="90"/>
      <c r="FD57" s="90"/>
      <c r="FE57" s="90"/>
      <c r="FF57" s="90"/>
      <c r="FG57" s="90"/>
      <c r="FH57" s="90"/>
      <c r="FI57" s="90"/>
      <c r="FJ57" s="90"/>
      <c r="FK57" s="91"/>
    </row>
    <row r="58" spans="1:167" ht="15.75" customHeight="1">
      <c r="A58" s="26"/>
      <c r="B58" s="92" t="s">
        <v>20</v>
      </c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/>
      <c r="AS58" s="92"/>
      <c r="AT58" s="92"/>
      <c r="AU58" s="92"/>
      <c r="AV58" s="92"/>
      <c r="AW58" s="92"/>
      <c r="AX58" s="92"/>
      <c r="AY58" s="92"/>
      <c r="AZ58" s="92"/>
      <c r="BA58" s="92"/>
      <c r="BB58" s="92"/>
      <c r="BC58" s="92"/>
      <c r="BD58" s="92"/>
      <c r="BE58" s="92"/>
      <c r="BF58" s="92"/>
      <c r="BG58" s="92"/>
      <c r="BH58" s="92"/>
      <c r="BI58" s="92"/>
      <c r="BJ58" s="92"/>
      <c r="BK58" s="92"/>
      <c r="BL58" s="92"/>
      <c r="BM58" s="92"/>
      <c r="BN58" s="92"/>
      <c r="BO58" s="92"/>
      <c r="BP58" s="92"/>
      <c r="BQ58" s="92"/>
      <c r="BR58" s="92"/>
      <c r="BS58" s="92"/>
      <c r="BT58" s="92"/>
      <c r="BU58" s="92"/>
      <c r="BV58" s="92"/>
      <c r="BW58" s="92"/>
      <c r="BX58" s="92"/>
      <c r="BY58" s="92"/>
      <c r="BZ58" s="92"/>
      <c r="CA58" s="92"/>
      <c r="CB58" s="92"/>
      <c r="CC58" s="92"/>
      <c r="CD58" s="92"/>
      <c r="CE58" s="92"/>
      <c r="CF58" s="92"/>
      <c r="CG58" s="92"/>
      <c r="CH58" s="92"/>
      <c r="CI58" s="92"/>
      <c r="CJ58" s="92"/>
      <c r="CK58" s="92"/>
      <c r="CL58" s="92"/>
      <c r="CM58" s="92"/>
      <c r="CN58" s="92"/>
      <c r="CO58" s="92"/>
      <c r="CP58" s="92"/>
      <c r="CQ58" s="92"/>
      <c r="CR58" s="92"/>
      <c r="CS58" s="92"/>
      <c r="CT58" s="92"/>
      <c r="CU58" s="92"/>
      <c r="CV58" s="92"/>
      <c r="CW58" s="92"/>
      <c r="CX58" s="92"/>
      <c r="CY58" s="92"/>
      <c r="CZ58" s="92"/>
      <c r="DA58" s="92"/>
      <c r="DB58" s="92"/>
      <c r="DC58" s="92"/>
      <c r="DD58" s="92"/>
      <c r="DE58" s="92"/>
      <c r="DF58" s="92"/>
      <c r="DG58" s="92"/>
      <c r="DH58" s="92"/>
      <c r="DI58" s="92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  <c r="EB58" s="92"/>
      <c r="EC58" s="92"/>
      <c r="ED58" s="92"/>
      <c r="EE58" s="92"/>
      <c r="EF58" s="92"/>
      <c r="EG58" s="93"/>
      <c r="EH58" s="89">
        <v>8187.31</v>
      </c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1"/>
    </row>
    <row r="59" spans="1:167" ht="15.75" customHeight="1">
      <c r="A59" s="26"/>
      <c r="B59" s="92" t="s">
        <v>21</v>
      </c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AJ59" s="92"/>
      <c r="AK59" s="92"/>
      <c r="AL59" s="92"/>
      <c r="AM59" s="92"/>
      <c r="AN59" s="92"/>
      <c r="AO59" s="92"/>
      <c r="AP59" s="92"/>
      <c r="AQ59" s="92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2"/>
      <c r="CC59" s="92"/>
      <c r="CD59" s="92"/>
      <c r="CE59" s="92"/>
      <c r="CF59" s="92"/>
      <c r="CG59" s="92"/>
      <c r="CH59" s="92"/>
      <c r="CI59" s="92"/>
      <c r="CJ59" s="92"/>
      <c r="CK59" s="92"/>
      <c r="CL59" s="92"/>
      <c r="CM59" s="92"/>
      <c r="CN59" s="92"/>
      <c r="CO59" s="92"/>
      <c r="CP59" s="92"/>
      <c r="CQ59" s="92"/>
      <c r="CR59" s="92"/>
      <c r="CS59" s="92"/>
      <c r="CT59" s="92"/>
      <c r="CU59" s="92"/>
      <c r="CV59" s="92"/>
      <c r="CW59" s="92"/>
      <c r="CX59" s="92"/>
      <c r="CY59" s="92"/>
      <c r="CZ59" s="92"/>
      <c r="DA59" s="92"/>
      <c r="DB59" s="92"/>
      <c r="DC59" s="92"/>
      <c r="DD59" s="92"/>
      <c r="DE59" s="92"/>
      <c r="DF59" s="92"/>
      <c r="DG59" s="92"/>
      <c r="DH59" s="92"/>
      <c r="DI59" s="92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92"/>
      <c r="DU59" s="92"/>
      <c r="DV59" s="92"/>
      <c r="DW59" s="92"/>
      <c r="DX59" s="92"/>
      <c r="DY59" s="92"/>
      <c r="DZ59" s="92"/>
      <c r="EA59" s="92"/>
      <c r="EB59" s="92"/>
      <c r="EC59" s="92"/>
      <c r="ED59" s="92"/>
      <c r="EE59" s="92"/>
      <c r="EF59" s="92"/>
      <c r="EG59" s="93"/>
      <c r="EH59" s="89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1"/>
    </row>
    <row r="60" spans="1:167" ht="15.75" customHeight="1">
      <c r="A60" s="26"/>
      <c r="B60" s="92" t="s">
        <v>22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92"/>
      <c r="CD60" s="92"/>
      <c r="CE60" s="92"/>
      <c r="CF60" s="92"/>
      <c r="CG60" s="92"/>
      <c r="CH60" s="92"/>
      <c r="CI60" s="92"/>
      <c r="CJ60" s="92"/>
      <c r="CK60" s="92"/>
      <c r="CL60" s="92"/>
      <c r="CM60" s="92"/>
      <c r="CN60" s="92"/>
      <c r="CO60" s="92"/>
      <c r="CP60" s="92"/>
      <c r="CQ60" s="92"/>
      <c r="CR60" s="92"/>
      <c r="CS60" s="92"/>
      <c r="CT60" s="92"/>
      <c r="CU60" s="92"/>
      <c r="CV60" s="92"/>
      <c r="CW60" s="92"/>
      <c r="CX60" s="92"/>
      <c r="CY60" s="92"/>
      <c r="CZ60" s="92"/>
      <c r="DA60" s="92"/>
      <c r="DB60" s="92"/>
      <c r="DC60" s="92"/>
      <c r="DD60" s="92"/>
      <c r="DE60" s="92"/>
      <c r="DF60" s="92"/>
      <c r="DG60" s="92"/>
      <c r="DH60" s="92"/>
      <c r="DI60" s="92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92"/>
      <c r="DU60" s="92"/>
      <c r="DV60" s="92"/>
      <c r="DW60" s="92"/>
      <c r="DX60" s="92"/>
      <c r="DY60" s="92"/>
      <c r="DZ60" s="92"/>
      <c r="EA60" s="92"/>
      <c r="EB60" s="92"/>
      <c r="EC60" s="92"/>
      <c r="ED60" s="92"/>
      <c r="EE60" s="92"/>
      <c r="EF60" s="92"/>
      <c r="EG60" s="93"/>
      <c r="EH60" s="89">
        <v>2121083.06</v>
      </c>
      <c r="EI60" s="90"/>
      <c r="EJ60" s="90"/>
      <c r="EK60" s="90"/>
      <c r="EL60" s="90"/>
      <c r="EM60" s="90"/>
      <c r="EN60" s="90"/>
      <c r="EO60" s="90"/>
      <c r="EP60" s="90"/>
      <c r="EQ60" s="90"/>
      <c r="ER60" s="90"/>
      <c r="ES60" s="90"/>
      <c r="ET60" s="90"/>
      <c r="EU60" s="90"/>
      <c r="EV60" s="90"/>
      <c r="EW60" s="90"/>
      <c r="EX60" s="90"/>
      <c r="EY60" s="90"/>
      <c r="EZ60" s="90"/>
      <c r="FA60" s="90"/>
      <c r="FB60" s="90"/>
      <c r="FC60" s="90"/>
      <c r="FD60" s="90"/>
      <c r="FE60" s="90"/>
      <c r="FF60" s="90"/>
      <c r="FG60" s="90"/>
      <c r="FH60" s="90"/>
      <c r="FI60" s="90"/>
      <c r="FJ60" s="90"/>
      <c r="FK60" s="91"/>
    </row>
    <row r="61" spans="1:167" ht="15.75" customHeight="1">
      <c r="A61" s="26"/>
      <c r="B61" s="92" t="s">
        <v>23</v>
      </c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2"/>
      <c r="BH61" s="92"/>
      <c r="BI61" s="92"/>
      <c r="BJ61" s="92"/>
      <c r="BK61" s="92"/>
      <c r="BL61" s="92"/>
      <c r="BM61" s="92"/>
      <c r="BN61" s="92"/>
      <c r="BO61" s="92"/>
      <c r="BP61" s="92"/>
      <c r="BQ61" s="92"/>
      <c r="BR61" s="92"/>
      <c r="BS61" s="92"/>
      <c r="BT61" s="92"/>
      <c r="BU61" s="92"/>
      <c r="BV61" s="92"/>
      <c r="BW61" s="92"/>
      <c r="BX61" s="92"/>
      <c r="BY61" s="92"/>
      <c r="BZ61" s="92"/>
      <c r="CA61" s="92"/>
      <c r="CB61" s="92"/>
      <c r="CC61" s="92"/>
      <c r="CD61" s="92"/>
      <c r="CE61" s="92"/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92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92"/>
      <c r="DU61" s="92"/>
      <c r="DV61" s="92"/>
      <c r="DW61" s="92"/>
      <c r="DX61" s="92"/>
      <c r="DY61" s="92"/>
      <c r="DZ61" s="92"/>
      <c r="EA61" s="92"/>
      <c r="EB61" s="92"/>
      <c r="EC61" s="92"/>
      <c r="ED61" s="92"/>
      <c r="EE61" s="92"/>
      <c r="EF61" s="92"/>
      <c r="EG61" s="93"/>
      <c r="EH61" s="89">
        <v>62666.93</v>
      </c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1"/>
    </row>
    <row r="62" spans="1:167" ht="15.75" customHeight="1">
      <c r="A62" s="26"/>
      <c r="B62" s="92" t="s">
        <v>24</v>
      </c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92"/>
      <c r="CE62" s="92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92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92"/>
      <c r="DU62" s="92"/>
      <c r="DV62" s="92"/>
      <c r="DW62" s="92"/>
      <c r="DX62" s="92"/>
      <c r="DY62" s="92"/>
      <c r="DZ62" s="92"/>
      <c r="EA62" s="92"/>
      <c r="EB62" s="92"/>
      <c r="EC62" s="92"/>
      <c r="ED62" s="92"/>
      <c r="EE62" s="92"/>
      <c r="EF62" s="92"/>
      <c r="EG62" s="93"/>
      <c r="EH62" s="89">
        <v>378068.97</v>
      </c>
      <c r="EI62" s="90"/>
      <c r="EJ62" s="90"/>
      <c r="EK62" s="90"/>
      <c r="EL62" s="90"/>
      <c r="EM62" s="90"/>
      <c r="EN62" s="90"/>
      <c r="EO62" s="90"/>
      <c r="EP62" s="90"/>
      <c r="EQ62" s="90"/>
      <c r="ER62" s="90"/>
      <c r="ES62" s="90"/>
      <c r="ET62" s="90"/>
      <c r="EU62" s="90"/>
      <c r="EV62" s="90"/>
      <c r="EW62" s="90"/>
      <c r="EX62" s="90"/>
      <c r="EY62" s="90"/>
      <c r="EZ62" s="90"/>
      <c r="FA62" s="90"/>
      <c r="FB62" s="90"/>
      <c r="FC62" s="90"/>
      <c r="FD62" s="90"/>
      <c r="FE62" s="90"/>
      <c r="FF62" s="90"/>
      <c r="FG62" s="90"/>
      <c r="FH62" s="90"/>
      <c r="FI62" s="90"/>
      <c r="FJ62" s="90"/>
      <c r="FK62" s="91"/>
    </row>
    <row r="63" spans="1:167" ht="15.75" customHeight="1">
      <c r="A63" s="26"/>
      <c r="B63" s="92" t="s">
        <v>25</v>
      </c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92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92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92"/>
      <c r="DU63" s="92"/>
      <c r="DV63" s="92"/>
      <c r="DW63" s="92"/>
      <c r="DX63" s="92"/>
      <c r="DY63" s="92"/>
      <c r="DZ63" s="92"/>
      <c r="EA63" s="92"/>
      <c r="EB63" s="92"/>
      <c r="EC63" s="92"/>
      <c r="ED63" s="92"/>
      <c r="EE63" s="92"/>
      <c r="EF63" s="92"/>
      <c r="EG63" s="93"/>
      <c r="EH63" s="89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1"/>
    </row>
    <row r="64" spans="1:167" ht="15.75" customHeight="1">
      <c r="A64" s="26"/>
      <c r="B64" s="92" t="s">
        <v>29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  <c r="BO64" s="92"/>
      <c r="BP64" s="92"/>
      <c r="BQ64" s="92"/>
      <c r="BR64" s="92"/>
      <c r="BS64" s="92"/>
      <c r="BT64" s="92"/>
      <c r="BU64" s="92"/>
      <c r="BV64" s="92"/>
      <c r="BW64" s="92"/>
      <c r="BX64" s="92"/>
      <c r="BY64" s="92"/>
      <c r="BZ64" s="92"/>
      <c r="CA64" s="92"/>
      <c r="CB64" s="92"/>
      <c r="CC64" s="92"/>
      <c r="CD64" s="92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92"/>
      <c r="DI64" s="92"/>
      <c r="DJ64" s="92"/>
      <c r="DK64" s="92"/>
      <c r="DL64" s="92"/>
      <c r="DM64" s="92"/>
      <c r="DN64" s="92"/>
      <c r="DO64" s="92"/>
      <c r="DP64" s="92"/>
      <c r="DQ64" s="92"/>
      <c r="DR64" s="92"/>
      <c r="DS64" s="92"/>
      <c r="DT64" s="92"/>
      <c r="DU64" s="92"/>
      <c r="DV64" s="92"/>
      <c r="DW64" s="92"/>
      <c r="DX64" s="92"/>
      <c r="DY64" s="92"/>
      <c r="DZ64" s="92"/>
      <c r="EA64" s="92"/>
      <c r="EB64" s="92"/>
      <c r="EC64" s="92"/>
      <c r="ED64" s="92"/>
      <c r="EE64" s="92"/>
      <c r="EF64" s="92"/>
      <c r="EG64" s="93"/>
      <c r="EH64" s="89"/>
      <c r="EI64" s="90"/>
      <c r="EJ64" s="90"/>
      <c r="EK64" s="90"/>
      <c r="EL64" s="90"/>
      <c r="EM64" s="90"/>
      <c r="EN64" s="90"/>
      <c r="EO64" s="90"/>
      <c r="EP64" s="90"/>
      <c r="EQ64" s="90"/>
      <c r="ER64" s="90"/>
      <c r="ES64" s="90"/>
      <c r="ET64" s="90"/>
      <c r="EU64" s="90"/>
      <c r="EV64" s="90"/>
      <c r="EW64" s="90"/>
      <c r="EX64" s="90"/>
      <c r="EY64" s="90"/>
      <c r="EZ64" s="90"/>
      <c r="FA64" s="90"/>
      <c r="FB64" s="90"/>
      <c r="FC64" s="90"/>
      <c r="FD64" s="90"/>
      <c r="FE64" s="90"/>
      <c r="FF64" s="90"/>
      <c r="FG64" s="90"/>
      <c r="FH64" s="90"/>
      <c r="FI64" s="90"/>
      <c r="FJ64" s="90"/>
      <c r="FK64" s="91"/>
    </row>
    <row r="65" spans="1:167" ht="15.75" customHeight="1">
      <c r="A65" s="26"/>
      <c r="B65" s="92" t="s">
        <v>34</v>
      </c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  <c r="BS65" s="92"/>
      <c r="BT65" s="92"/>
      <c r="BU65" s="92"/>
      <c r="BV65" s="92"/>
      <c r="BW65" s="92"/>
      <c r="BX65" s="92"/>
      <c r="BY65" s="92"/>
      <c r="BZ65" s="92"/>
      <c r="CA65" s="92"/>
      <c r="CB65" s="92"/>
      <c r="CC65" s="92"/>
      <c r="CD65" s="92"/>
      <c r="CE65" s="92"/>
      <c r="CF65" s="92"/>
      <c r="CG65" s="92"/>
      <c r="CH65" s="92"/>
      <c r="CI65" s="92"/>
      <c r="CJ65" s="92"/>
      <c r="CK65" s="92"/>
      <c r="CL65" s="92"/>
      <c r="CM65" s="92"/>
      <c r="CN65" s="92"/>
      <c r="CO65" s="92"/>
      <c r="CP65" s="92"/>
      <c r="CQ65" s="92"/>
      <c r="CR65" s="92"/>
      <c r="CS65" s="92"/>
      <c r="CT65" s="92"/>
      <c r="CU65" s="92"/>
      <c r="CV65" s="92"/>
      <c r="CW65" s="92"/>
      <c r="CX65" s="92"/>
      <c r="CY65" s="92"/>
      <c r="CZ65" s="92"/>
      <c r="DA65" s="92"/>
      <c r="DB65" s="92"/>
      <c r="DC65" s="92"/>
      <c r="DD65" s="92"/>
      <c r="DE65" s="92"/>
      <c r="DF65" s="92"/>
      <c r="DG65" s="92"/>
      <c r="DH65" s="92"/>
      <c r="DI65" s="92"/>
      <c r="DJ65" s="92"/>
      <c r="DK65" s="92"/>
      <c r="DL65" s="92"/>
      <c r="DM65" s="92"/>
      <c r="DN65" s="92"/>
      <c r="DO65" s="92"/>
      <c r="DP65" s="92"/>
      <c r="DQ65" s="92"/>
      <c r="DR65" s="92"/>
      <c r="DS65" s="92"/>
      <c r="DT65" s="92"/>
      <c r="DU65" s="92"/>
      <c r="DV65" s="92"/>
      <c r="DW65" s="92"/>
      <c r="DX65" s="92"/>
      <c r="DY65" s="92"/>
      <c r="DZ65" s="92"/>
      <c r="EA65" s="92"/>
      <c r="EB65" s="92"/>
      <c r="EC65" s="92"/>
      <c r="ED65" s="92"/>
      <c r="EE65" s="92"/>
      <c r="EF65" s="92"/>
      <c r="EG65" s="93"/>
      <c r="EH65" s="89"/>
      <c r="EI65" s="90"/>
      <c r="EJ65" s="90"/>
      <c r="EK65" s="90"/>
      <c r="EL65" s="90"/>
      <c r="EM65" s="90"/>
      <c r="EN65" s="90"/>
      <c r="EO65" s="90"/>
      <c r="EP65" s="90"/>
      <c r="EQ65" s="90"/>
      <c r="ER65" s="90"/>
      <c r="ES65" s="90"/>
      <c r="ET65" s="90"/>
      <c r="EU65" s="90"/>
      <c r="EV65" s="90"/>
      <c r="EW65" s="90"/>
      <c r="EX65" s="90"/>
      <c r="EY65" s="90"/>
      <c r="EZ65" s="90"/>
      <c r="FA65" s="90"/>
      <c r="FB65" s="90"/>
      <c r="FC65" s="90"/>
      <c r="FD65" s="90"/>
      <c r="FE65" s="90"/>
      <c r="FF65" s="90"/>
      <c r="FG65" s="90"/>
      <c r="FH65" s="90"/>
      <c r="FI65" s="90"/>
      <c r="FJ65" s="90"/>
      <c r="FK65" s="91"/>
    </row>
    <row r="66" spans="1:167" ht="15.75" customHeight="1">
      <c r="A66" s="26"/>
      <c r="B66" s="92" t="s">
        <v>30</v>
      </c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  <c r="BS66" s="92"/>
      <c r="BT66" s="92"/>
      <c r="BU66" s="92"/>
      <c r="BV66" s="92"/>
      <c r="BW66" s="92"/>
      <c r="BX66" s="92"/>
      <c r="BY66" s="92"/>
      <c r="BZ66" s="92"/>
      <c r="CA66" s="92"/>
      <c r="CB66" s="92"/>
      <c r="CC66" s="92"/>
      <c r="CD66" s="92"/>
      <c r="CE66" s="92"/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92"/>
      <c r="DG66" s="92"/>
      <c r="DH66" s="92"/>
      <c r="DI66" s="92"/>
      <c r="DJ66" s="92"/>
      <c r="DK66" s="92"/>
      <c r="DL66" s="92"/>
      <c r="DM66" s="92"/>
      <c r="DN66" s="92"/>
      <c r="DO66" s="92"/>
      <c r="DP66" s="92"/>
      <c r="DQ66" s="92"/>
      <c r="DR66" s="92"/>
      <c r="DS66" s="92"/>
      <c r="DT66" s="92"/>
      <c r="DU66" s="92"/>
      <c r="DV66" s="92"/>
      <c r="DW66" s="92"/>
      <c r="DX66" s="92"/>
      <c r="DY66" s="92"/>
      <c r="DZ66" s="92"/>
      <c r="EA66" s="92"/>
      <c r="EB66" s="92"/>
      <c r="EC66" s="92"/>
      <c r="ED66" s="92"/>
      <c r="EE66" s="92"/>
      <c r="EF66" s="92"/>
      <c r="EG66" s="93"/>
      <c r="EH66" s="89">
        <v>1225985.6499999999</v>
      </c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1"/>
    </row>
    <row r="67" spans="1:167" ht="15.75" customHeight="1">
      <c r="A67" s="26"/>
      <c r="B67" s="92" t="s">
        <v>31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BM67" s="92"/>
      <c r="BN67" s="92"/>
      <c r="BO67" s="92"/>
      <c r="BP67" s="92"/>
      <c r="BQ67" s="92"/>
      <c r="BR67" s="92"/>
      <c r="BS67" s="92"/>
      <c r="BT67" s="92"/>
      <c r="BU67" s="92"/>
      <c r="BV67" s="92"/>
      <c r="BW67" s="92"/>
      <c r="BX67" s="92"/>
      <c r="BY67" s="92"/>
      <c r="BZ67" s="92"/>
      <c r="CA67" s="92"/>
      <c r="CB67" s="92"/>
      <c r="CC67" s="92"/>
      <c r="CD67" s="92"/>
      <c r="CE67" s="92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92"/>
      <c r="DG67" s="92"/>
      <c r="DH67" s="92"/>
      <c r="DI67" s="92"/>
      <c r="DJ67" s="92"/>
      <c r="DK67" s="92"/>
      <c r="DL67" s="92"/>
      <c r="DM67" s="92"/>
      <c r="DN67" s="92"/>
      <c r="DO67" s="92"/>
      <c r="DP67" s="92"/>
      <c r="DQ67" s="92"/>
      <c r="DR67" s="92"/>
      <c r="DS67" s="92"/>
      <c r="DT67" s="92"/>
      <c r="DU67" s="92"/>
      <c r="DV67" s="92"/>
      <c r="DW67" s="92"/>
      <c r="DX67" s="92"/>
      <c r="DY67" s="92"/>
      <c r="DZ67" s="92"/>
      <c r="EA67" s="92"/>
      <c r="EB67" s="92"/>
      <c r="EC67" s="92"/>
      <c r="ED67" s="92"/>
      <c r="EE67" s="92"/>
      <c r="EF67" s="92"/>
      <c r="EG67" s="93"/>
      <c r="EH67" s="89">
        <v>15418.06</v>
      </c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1"/>
    </row>
    <row r="68" spans="1:167" ht="15.75" customHeight="1">
      <c r="A68" s="26"/>
      <c r="B68" s="92" t="s">
        <v>32</v>
      </c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2"/>
      <c r="X68" s="92"/>
      <c r="Y68" s="92"/>
      <c r="Z68" s="92"/>
      <c r="AA68" s="92"/>
      <c r="AB68" s="92"/>
      <c r="AC68" s="92"/>
      <c r="AD68" s="92"/>
      <c r="AE68" s="92"/>
      <c r="AF68" s="92"/>
      <c r="AG68" s="92"/>
      <c r="AH68" s="92"/>
      <c r="AI68" s="92"/>
      <c r="AJ68" s="92"/>
      <c r="AK68" s="92"/>
      <c r="AL68" s="92"/>
      <c r="AM68" s="92"/>
      <c r="AN68" s="92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/>
      <c r="BF68" s="92"/>
      <c r="BG68" s="92"/>
      <c r="BH68" s="92"/>
      <c r="BI68" s="92"/>
      <c r="BJ68" s="92"/>
      <c r="BK68" s="92"/>
      <c r="BL68" s="92"/>
      <c r="BM68" s="92"/>
      <c r="BN68" s="92"/>
      <c r="BO68" s="92"/>
      <c r="BP68" s="92"/>
      <c r="BQ68" s="92"/>
      <c r="BR68" s="92"/>
      <c r="BS68" s="92"/>
      <c r="BT68" s="92"/>
      <c r="BU68" s="92"/>
      <c r="BV68" s="92"/>
      <c r="BW68" s="92"/>
      <c r="BX68" s="92"/>
      <c r="BY68" s="92"/>
      <c r="BZ68" s="92"/>
      <c r="CA68" s="92"/>
      <c r="CB68" s="92"/>
      <c r="CC68" s="92"/>
      <c r="CD68" s="92"/>
      <c r="CE68" s="92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92"/>
      <c r="DG68" s="92"/>
      <c r="DH68" s="92"/>
      <c r="DI68" s="92"/>
      <c r="DJ68" s="92"/>
      <c r="DK68" s="92"/>
      <c r="DL68" s="92"/>
      <c r="DM68" s="92"/>
      <c r="DN68" s="92"/>
      <c r="DO68" s="92"/>
      <c r="DP68" s="92"/>
      <c r="DQ68" s="92"/>
      <c r="DR68" s="92"/>
      <c r="DS68" s="92"/>
      <c r="DT68" s="92"/>
      <c r="DU68" s="92"/>
      <c r="DV68" s="92"/>
      <c r="DW68" s="92"/>
      <c r="DX68" s="92"/>
      <c r="DY68" s="92"/>
      <c r="DZ68" s="92"/>
      <c r="EA68" s="92"/>
      <c r="EB68" s="92"/>
      <c r="EC68" s="92"/>
      <c r="ED68" s="92"/>
      <c r="EE68" s="92"/>
      <c r="EF68" s="92"/>
      <c r="EG68" s="93"/>
      <c r="EH68" s="89">
        <v>1033181.1</v>
      </c>
      <c r="EI68" s="90"/>
      <c r="EJ68" s="90"/>
      <c r="EK68" s="90"/>
      <c r="EL68" s="90"/>
      <c r="EM68" s="90"/>
      <c r="EN68" s="90"/>
      <c r="EO68" s="90"/>
      <c r="EP68" s="90"/>
      <c r="EQ68" s="90"/>
      <c r="ER68" s="90"/>
      <c r="ES68" s="90"/>
      <c r="ET68" s="90"/>
      <c r="EU68" s="90"/>
      <c r="EV68" s="90"/>
      <c r="EW68" s="90"/>
      <c r="EX68" s="90"/>
      <c r="EY68" s="90"/>
      <c r="EZ68" s="90"/>
      <c r="FA68" s="90"/>
      <c r="FB68" s="90"/>
      <c r="FC68" s="90"/>
      <c r="FD68" s="90"/>
      <c r="FE68" s="90"/>
      <c r="FF68" s="90"/>
      <c r="FG68" s="90"/>
      <c r="FH68" s="90"/>
      <c r="FI68" s="90"/>
      <c r="FJ68" s="90"/>
      <c r="FK68" s="91"/>
    </row>
    <row r="69" spans="1:167" ht="15.75" customHeight="1">
      <c r="A69" s="26"/>
      <c r="B69" s="92" t="s">
        <v>33</v>
      </c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  <c r="AU69" s="92"/>
      <c r="AV69" s="92"/>
      <c r="AW69" s="92"/>
      <c r="AX69" s="92"/>
      <c r="AY69" s="92"/>
      <c r="AZ69" s="92"/>
      <c r="BA69" s="92"/>
      <c r="BB69" s="92"/>
      <c r="BC69" s="92"/>
      <c r="BD69" s="92"/>
      <c r="BE69" s="92"/>
      <c r="BF69" s="92"/>
      <c r="BG69" s="92"/>
      <c r="BH69" s="92"/>
      <c r="BI69" s="92"/>
      <c r="BJ69" s="92"/>
      <c r="BK69" s="92"/>
      <c r="BL69" s="92"/>
      <c r="BM69" s="92"/>
      <c r="BN69" s="92"/>
      <c r="BO69" s="92"/>
      <c r="BP69" s="92"/>
      <c r="BQ69" s="92"/>
      <c r="BR69" s="92"/>
      <c r="BS69" s="92"/>
      <c r="BT69" s="92"/>
      <c r="BU69" s="92"/>
      <c r="BV69" s="92"/>
      <c r="BW69" s="92"/>
      <c r="BX69" s="92"/>
      <c r="BY69" s="92"/>
      <c r="BZ69" s="92"/>
      <c r="CA69" s="92"/>
      <c r="CB69" s="92"/>
      <c r="CC69" s="92"/>
      <c r="CD69" s="92"/>
      <c r="CE69" s="92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92"/>
      <c r="DH69" s="92"/>
      <c r="DI69" s="92"/>
      <c r="DJ69" s="92"/>
      <c r="DK69" s="92"/>
      <c r="DL69" s="92"/>
      <c r="DM69" s="92"/>
      <c r="DN69" s="92"/>
      <c r="DO69" s="92"/>
      <c r="DP69" s="92"/>
      <c r="DQ69" s="92"/>
      <c r="DR69" s="92"/>
      <c r="DS69" s="92"/>
      <c r="DT69" s="92"/>
      <c r="DU69" s="92"/>
      <c r="DV69" s="92"/>
      <c r="DW69" s="92"/>
      <c r="DX69" s="92"/>
      <c r="DY69" s="92"/>
      <c r="DZ69" s="92"/>
      <c r="EA69" s="92"/>
      <c r="EB69" s="92"/>
      <c r="EC69" s="92"/>
      <c r="ED69" s="92"/>
      <c r="EE69" s="92"/>
      <c r="EF69" s="92"/>
      <c r="EG69" s="93"/>
      <c r="EH69" s="89">
        <v>425091.22</v>
      </c>
      <c r="EI69" s="90"/>
      <c r="EJ69" s="90"/>
      <c r="EK69" s="90"/>
      <c r="EL69" s="90"/>
      <c r="EM69" s="90"/>
      <c r="EN69" s="90"/>
      <c r="EO69" s="90"/>
      <c r="EP69" s="90"/>
      <c r="EQ69" s="90"/>
      <c r="ER69" s="90"/>
      <c r="ES69" s="90"/>
      <c r="ET69" s="90"/>
      <c r="EU69" s="90"/>
      <c r="EV69" s="90"/>
      <c r="EW69" s="90"/>
      <c r="EX69" s="90"/>
      <c r="EY69" s="90"/>
      <c r="EZ69" s="90"/>
      <c r="FA69" s="90"/>
      <c r="FB69" s="90"/>
      <c r="FC69" s="90"/>
      <c r="FD69" s="90"/>
      <c r="FE69" s="90"/>
      <c r="FF69" s="90"/>
      <c r="FG69" s="90"/>
      <c r="FH69" s="90"/>
      <c r="FI69" s="90"/>
      <c r="FJ69" s="90"/>
      <c r="FK69" s="91"/>
    </row>
    <row r="70" spans="1:167" ht="30.75" customHeight="1">
      <c r="A70" s="26"/>
      <c r="B70" s="92" t="s">
        <v>79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92"/>
      <c r="BQ70" s="92"/>
      <c r="BR70" s="92"/>
      <c r="BS70" s="92"/>
      <c r="BT70" s="92"/>
      <c r="BU70" s="92"/>
      <c r="BV70" s="92"/>
      <c r="BW70" s="92"/>
      <c r="BX70" s="92"/>
      <c r="BY70" s="92"/>
      <c r="BZ70" s="92"/>
      <c r="CA70" s="92"/>
      <c r="CB70" s="92"/>
      <c r="CC70" s="92"/>
      <c r="CD70" s="92"/>
      <c r="CE70" s="92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92"/>
      <c r="DH70" s="92"/>
      <c r="DI70" s="92"/>
      <c r="DJ70" s="92"/>
      <c r="DK70" s="92"/>
      <c r="DL70" s="92"/>
      <c r="DM70" s="92"/>
      <c r="DN70" s="92"/>
      <c r="DO70" s="92"/>
      <c r="DP70" s="92"/>
      <c r="DQ70" s="92"/>
      <c r="DR70" s="92"/>
      <c r="DS70" s="92"/>
      <c r="DT70" s="92"/>
      <c r="DU70" s="92"/>
      <c r="DV70" s="92"/>
      <c r="DW70" s="92"/>
      <c r="DX70" s="92"/>
      <c r="DY70" s="92"/>
      <c r="DZ70" s="92"/>
      <c r="EA70" s="92"/>
      <c r="EB70" s="92"/>
      <c r="EC70" s="92"/>
      <c r="ED70" s="92"/>
      <c r="EE70" s="92"/>
      <c r="EF70" s="92"/>
      <c r="EG70" s="93"/>
      <c r="EH70" s="89">
        <v>456695.2</v>
      </c>
      <c r="EI70" s="90"/>
      <c r="EJ70" s="90"/>
      <c r="EK70" s="90"/>
      <c r="EL70" s="90"/>
      <c r="EM70" s="90"/>
      <c r="EN70" s="90"/>
      <c r="EO70" s="90"/>
      <c r="EP70" s="90"/>
      <c r="EQ70" s="90"/>
      <c r="ER70" s="90"/>
      <c r="ES70" s="90"/>
      <c r="ET70" s="90"/>
      <c r="EU70" s="90"/>
      <c r="EV70" s="90"/>
      <c r="EW70" s="90"/>
      <c r="EX70" s="90"/>
      <c r="EY70" s="90"/>
      <c r="EZ70" s="90"/>
      <c r="FA70" s="90"/>
      <c r="FB70" s="90"/>
      <c r="FC70" s="90"/>
      <c r="FD70" s="90"/>
      <c r="FE70" s="90"/>
      <c r="FF70" s="90"/>
      <c r="FG70" s="90"/>
      <c r="FH70" s="90"/>
      <c r="FI70" s="90"/>
      <c r="FJ70" s="90"/>
      <c r="FK70" s="91"/>
    </row>
    <row r="71" spans="1:167" ht="15.75" customHeight="1">
      <c r="A71" s="30"/>
      <c r="B71" s="94" t="s">
        <v>6</v>
      </c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5"/>
      <c r="EH71" s="89"/>
      <c r="EI71" s="90"/>
      <c r="EJ71" s="90"/>
      <c r="EK71" s="90"/>
      <c r="EL71" s="90"/>
      <c r="EM71" s="90"/>
      <c r="EN71" s="90"/>
      <c r="EO71" s="90"/>
      <c r="EP71" s="90"/>
      <c r="EQ71" s="90"/>
      <c r="ER71" s="90"/>
      <c r="ES71" s="90"/>
      <c r="ET71" s="90"/>
      <c r="EU71" s="90"/>
      <c r="EV71" s="90"/>
      <c r="EW71" s="90"/>
      <c r="EX71" s="90"/>
      <c r="EY71" s="90"/>
      <c r="EZ71" s="90"/>
      <c r="FA71" s="90"/>
      <c r="FB71" s="90"/>
      <c r="FC71" s="90"/>
      <c r="FD71" s="90"/>
      <c r="FE71" s="90"/>
      <c r="FF71" s="90"/>
      <c r="FG71" s="90"/>
      <c r="FH71" s="90"/>
      <c r="FI71" s="90"/>
      <c r="FJ71" s="90"/>
      <c r="FK71" s="91"/>
    </row>
    <row r="72" spans="1:167" ht="15.75" customHeight="1">
      <c r="A72" s="26"/>
      <c r="B72" s="92" t="s">
        <v>80</v>
      </c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2"/>
      <c r="X72" s="92"/>
      <c r="Y72" s="92"/>
      <c r="Z72" s="92"/>
      <c r="AA72" s="92"/>
      <c r="AB72" s="92"/>
      <c r="AC72" s="92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2"/>
      <c r="BQ72" s="92"/>
      <c r="BR72" s="92"/>
      <c r="BS72" s="92"/>
      <c r="BT72" s="92"/>
      <c r="BU72" s="92"/>
      <c r="BV72" s="92"/>
      <c r="BW72" s="92"/>
      <c r="BX72" s="92"/>
      <c r="BY72" s="92"/>
      <c r="BZ72" s="92"/>
      <c r="CA72" s="92"/>
      <c r="CB72" s="92"/>
      <c r="CC72" s="92"/>
      <c r="CD72" s="92"/>
      <c r="CE72" s="92"/>
      <c r="CF72" s="92"/>
      <c r="CG72" s="92"/>
      <c r="CH72" s="92"/>
      <c r="CI72" s="92"/>
      <c r="CJ72" s="92"/>
      <c r="CK72" s="92"/>
      <c r="CL72" s="92"/>
      <c r="CM72" s="92"/>
      <c r="CN72" s="92"/>
      <c r="CO72" s="92"/>
      <c r="CP72" s="92"/>
      <c r="CQ72" s="92"/>
      <c r="CR72" s="92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92"/>
      <c r="EB72" s="92"/>
      <c r="EC72" s="92"/>
      <c r="ED72" s="92"/>
      <c r="EE72" s="92"/>
      <c r="EF72" s="92"/>
      <c r="EG72" s="93"/>
      <c r="EH72" s="89"/>
      <c r="EI72" s="90"/>
      <c r="EJ72" s="90"/>
      <c r="EK72" s="90"/>
      <c r="EL72" s="90"/>
      <c r="EM72" s="90"/>
      <c r="EN72" s="90"/>
      <c r="EO72" s="90"/>
      <c r="EP72" s="90"/>
      <c r="EQ72" s="90"/>
      <c r="ER72" s="90"/>
      <c r="ES72" s="90"/>
      <c r="ET72" s="90"/>
      <c r="EU72" s="90"/>
      <c r="EV72" s="90"/>
      <c r="EW72" s="90"/>
      <c r="EX72" s="90"/>
      <c r="EY72" s="90"/>
      <c r="EZ72" s="90"/>
      <c r="FA72" s="90"/>
      <c r="FB72" s="90"/>
      <c r="FC72" s="90"/>
      <c r="FD72" s="90"/>
      <c r="FE72" s="90"/>
      <c r="FF72" s="90"/>
      <c r="FG72" s="90"/>
      <c r="FH72" s="90"/>
      <c r="FI72" s="90"/>
      <c r="FJ72" s="90"/>
      <c r="FK72" s="91"/>
    </row>
    <row r="73" spans="1:167" ht="15.75" customHeight="1">
      <c r="A73" s="26"/>
      <c r="B73" s="92" t="s">
        <v>81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92"/>
      <c r="AA73" s="92"/>
      <c r="AB73" s="92"/>
      <c r="AC73" s="92"/>
      <c r="AD73" s="92"/>
      <c r="AE73" s="92"/>
      <c r="AF73" s="92"/>
      <c r="AG73" s="92"/>
      <c r="AH73" s="92"/>
      <c r="AI73" s="92"/>
      <c r="AJ73" s="92"/>
      <c r="AK73" s="92"/>
      <c r="AL73" s="92"/>
      <c r="AM73" s="92"/>
      <c r="AN73" s="92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  <c r="BM73" s="92"/>
      <c r="BN73" s="92"/>
      <c r="BO73" s="92"/>
      <c r="BP73" s="92"/>
      <c r="BQ73" s="92"/>
      <c r="BR73" s="92"/>
      <c r="BS73" s="92"/>
      <c r="BT73" s="92"/>
      <c r="BU73" s="92"/>
      <c r="BV73" s="92"/>
      <c r="BW73" s="92"/>
      <c r="BX73" s="92"/>
      <c r="BY73" s="92"/>
      <c r="BZ73" s="92"/>
      <c r="CA73" s="92"/>
      <c r="CB73" s="92"/>
      <c r="CC73" s="92"/>
      <c r="CD73" s="92"/>
      <c r="CE73" s="92"/>
      <c r="CF73" s="92"/>
      <c r="CG73" s="92"/>
      <c r="CH73" s="92"/>
      <c r="CI73" s="92"/>
      <c r="CJ73" s="92"/>
      <c r="CK73" s="92"/>
      <c r="CL73" s="92"/>
      <c r="CM73" s="92"/>
      <c r="CN73" s="92"/>
      <c r="CO73" s="92"/>
      <c r="CP73" s="92"/>
      <c r="CQ73" s="92"/>
      <c r="CR73" s="92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92"/>
      <c r="DH73" s="92"/>
      <c r="DI73" s="92"/>
      <c r="DJ73" s="92"/>
      <c r="DK73" s="92"/>
      <c r="DL73" s="92"/>
      <c r="DM73" s="92"/>
      <c r="DN73" s="92"/>
      <c r="DO73" s="92"/>
      <c r="DP73" s="92"/>
      <c r="DQ73" s="92"/>
      <c r="DR73" s="92"/>
      <c r="DS73" s="92"/>
      <c r="DT73" s="92"/>
      <c r="DU73" s="92"/>
      <c r="DV73" s="92"/>
      <c r="DW73" s="92"/>
      <c r="DX73" s="92"/>
      <c r="DY73" s="92"/>
      <c r="DZ73" s="92"/>
      <c r="EA73" s="92"/>
      <c r="EB73" s="92"/>
      <c r="EC73" s="92"/>
      <c r="ED73" s="92"/>
      <c r="EE73" s="92"/>
      <c r="EF73" s="92"/>
      <c r="EG73" s="93"/>
      <c r="EH73" s="89"/>
      <c r="EI73" s="90"/>
      <c r="EJ73" s="90"/>
      <c r="EK73" s="90"/>
      <c r="EL73" s="90"/>
      <c r="EM73" s="90"/>
      <c r="EN73" s="90"/>
      <c r="EO73" s="90"/>
      <c r="EP73" s="90"/>
      <c r="EQ73" s="90"/>
      <c r="ER73" s="90"/>
      <c r="ES73" s="90"/>
      <c r="ET73" s="90"/>
      <c r="EU73" s="90"/>
      <c r="EV73" s="90"/>
      <c r="EW73" s="90"/>
      <c r="EX73" s="90"/>
      <c r="EY73" s="90"/>
      <c r="EZ73" s="90"/>
      <c r="FA73" s="90"/>
      <c r="FB73" s="90"/>
      <c r="FC73" s="90"/>
      <c r="FD73" s="90"/>
      <c r="FE73" s="90"/>
      <c r="FF73" s="90"/>
      <c r="FG73" s="90"/>
      <c r="FH73" s="90"/>
      <c r="FI73" s="90"/>
      <c r="FJ73" s="90"/>
      <c r="FK73" s="91"/>
    </row>
    <row r="74" spans="1:167" ht="15.75" customHeight="1">
      <c r="A74" s="26"/>
      <c r="B74" s="92" t="s">
        <v>82</v>
      </c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3"/>
      <c r="EH74" s="89">
        <v>3000</v>
      </c>
      <c r="EI74" s="90"/>
      <c r="EJ74" s="90"/>
      <c r="EK74" s="90"/>
      <c r="EL74" s="90"/>
      <c r="EM74" s="90"/>
      <c r="EN74" s="90"/>
      <c r="EO74" s="90"/>
      <c r="EP74" s="90"/>
      <c r="EQ74" s="90"/>
      <c r="ER74" s="90"/>
      <c r="ES74" s="90"/>
      <c r="ET74" s="90"/>
      <c r="EU74" s="90"/>
      <c r="EV74" s="90"/>
      <c r="EW74" s="90"/>
      <c r="EX74" s="90"/>
      <c r="EY74" s="90"/>
      <c r="EZ74" s="90"/>
      <c r="FA74" s="90"/>
      <c r="FB74" s="90"/>
      <c r="FC74" s="90"/>
      <c r="FD74" s="90"/>
      <c r="FE74" s="90"/>
      <c r="FF74" s="90"/>
      <c r="FG74" s="90"/>
      <c r="FH74" s="90"/>
      <c r="FI74" s="90"/>
      <c r="FJ74" s="90"/>
      <c r="FK74" s="91"/>
    </row>
    <row r="75" spans="1:167" ht="15.75" customHeight="1">
      <c r="A75" s="26"/>
      <c r="B75" s="92" t="s">
        <v>83</v>
      </c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  <c r="BV75" s="92"/>
      <c r="BW75" s="92"/>
      <c r="BX75" s="92"/>
      <c r="BY75" s="92"/>
      <c r="BZ75" s="92"/>
      <c r="CA75" s="92"/>
      <c r="CB75" s="92"/>
      <c r="CC75" s="92"/>
      <c r="CD75" s="92"/>
      <c r="CE75" s="92"/>
      <c r="CF75" s="92"/>
      <c r="CG75" s="92"/>
      <c r="CH75" s="92"/>
      <c r="CI75" s="92"/>
      <c r="CJ75" s="92"/>
      <c r="CK75" s="92"/>
      <c r="CL75" s="92"/>
      <c r="CM75" s="92"/>
      <c r="CN75" s="92"/>
      <c r="CO75" s="92"/>
      <c r="CP75" s="92"/>
      <c r="CQ75" s="92"/>
      <c r="CR75" s="92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92"/>
      <c r="DH75" s="92"/>
      <c r="DI75" s="92"/>
      <c r="DJ75" s="92"/>
      <c r="DK75" s="92"/>
      <c r="DL75" s="92"/>
      <c r="DM75" s="92"/>
      <c r="DN75" s="92"/>
      <c r="DO75" s="92"/>
      <c r="DP75" s="92"/>
      <c r="DQ75" s="92"/>
      <c r="DR75" s="92"/>
      <c r="DS75" s="92"/>
      <c r="DT75" s="92"/>
      <c r="DU75" s="92"/>
      <c r="DV75" s="92"/>
      <c r="DW75" s="92"/>
      <c r="DX75" s="92"/>
      <c r="DY75" s="92"/>
      <c r="DZ75" s="92"/>
      <c r="EA75" s="92"/>
      <c r="EB75" s="92"/>
      <c r="EC75" s="92"/>
      <c r="ED75" s="92"/>
      <c r="EE75" s="92"/>
      <c r="EF75" s="92"/>
      <c r="EG75" s="93"/>
      <c r="EH75" s="89"/>
      <c r="EI75" s="90"/>
      <c r="EJ75" s="90"/>
      <c r="EK75" s="90"/>
      <c r="EL75" s="90"/>
      <c r="EM75" s="90"/>
      <c r="EN75" s="90"/>
      <c r="EO75" s="90"/>
      <c r="EP75" s="90"/>
      <c r="EQ75" s="90"/>
      <c r="ER75" s="90"/>
      <c r="ES75" s="90"/>
      <c r="ET75" s="90"/>
      <c r="EU75" s="90"/>
      <c r="EV75" s="90"/>
      <c r="EW75" s="90"/>
      <c r="EX75" s="90"/>
      <c r="EY75" s="90"/>
      <c r="EZ75" s="90"/>
      <c r="FA75" s="90"/>
      <c r="FB75" s="90"/>
      <c r="FC75" s="90"/>
      <c r="FD75" s="90"/>
      <c r="FE75" s="90"/>
      <c r="FF75" s="90"/>
      <c r="FG75" s="90"/>
      <c r="FH75" s="90"/>
      <c r="FI75" s="90"/>
      <c r="FJ75" s="90"/>
      <c r="FK75" s="91"/>
    </row>
    <row r="76" spans="1:167" ht="15.75" customHeight="1">
      <c r="A76" s="26"/>
      <c r="B76" s="92" t="s">
        <v>84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2"/>
      <c r="BZ76" s="92"/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2"/>
      <c r="CO76" s="92"/>
      <c r="CP76" s="92"/>
      <c r="CQ76" s="92"/>
      <c r="CR76" s="92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2"/>
      <c r="DG76" s="92"/>
      <c r="DH76" s="92"/>
      <c r="DI76" s="92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92"/>
      <c r="DU76" s="92"/>
      <c r="DV76" s="92"/>
      <c r="DW76" s="92"/>
      <c r="DX76" s="92"/>
      <c r="DY76" s="92"/>
      <c r="DZ76" s="92"/>
      <c r="EA76" s="92"/>
      <c r="EB76" s="92"/>
      <c r="EC76" s="92"/>
      <c r="ED76" s="92"/>
      <c r="EE76" s="92"/>
      <c r="EF76" s="92"/>
      <c r="EG76" s="93"/>
      <c r="EH76" s="89">
        <v>8415</v>
      </c>
      <c r="EI76" s="90"/>
      <c r="EJ76" s="90"/>
      <c r="EK76" s="90"/>
      <c r="EL76" s="90"/>
      <c r="EM76" s="90"/>
      <c r="EN76" s="90"/>
      <c r="EO76" s="90"/>
      <c r="EP76" s="90"/>
      <c r="EQ76" s="90"/>
      <c r="ER76" s="90"/>
      <c r="ES76" s="90"/>
      <c r="ET76" s="90"/>
      <c r="EU76" s="90"/>
      <c r="EV76" s="90"/>
      <c r="EW76" s="90"/>
      <c r="EX76" s="90"/>
      <c r="EY76" s="90"/>
      <c r="EZ76" s="90"/>
      <c r="FA76" s="90"/>
      <c r="FB76" s="90"/>
      <c r="FC76" s="90"/>
      <c r="FD76" s="90"/>
      <c r="FE76" s="90"/>
      <c r="FF76" s="90"/>
      <c r="FG76" s="90"/>
      <c r="FH76" s="90"/>
      <c r="FI76" s="90"/>
      <c r="FJ76" s="90"/>
      <c r="FK76" s="91"/>
    </row>
    <row r="77" spans="1:167" ht="15.75" customHeight="1">
      <c r="A77" s="26"/>
      <c r="B77" s="92" t="s">
        <v>85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  <c r="BV77" s="92"/>
      <c r="BW77" s="92"/>
      <c r="BX77" s="92"/>
      <c r="BY77" s="92"/>
      <c r="BZ77" s="92"/>
      <c r="CA77" s="92"/>
      <c r="CB77" s="92"/>
      <c r="CC77" s="92"/>
      <c r="CD77" s="92"/>
      <c r="CE77" s="92"/>
      <c r="CF77" s="92"/>
      <c r="CG77" s="92"/>
      <c r="CH77" s="92"/>
      <c r="CI77" s="92"/>
      <c r="CJ77" s="92"/>
      <c r="CK77" s="92"/>
      <c r="CL77" s="92"/>
      <c r="CM77" s="92"/>
      <c r="CN77" s="92"/>
      <c r="CO77" s="92"/>
      <c r="CP77" s="92"/>
      <c r="CQ77" s="92"/>
      <c r="CR77" s="92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92"/>
      <c r="DH77" s="92"/>
      <c r="DI77" s="92"/>
      <c r="DJ77" s="92"/>
      <c r="DK77" s="92"/>
      <c r="DL77" s="92"/>
      <c r="DM77" s="92"/>
      <c r="DN77" s="92"/>
      <c r="DO77" s="92"/>
      <c r="DP77" s="92"/>
      <c r="DQ77" s="92"/>
      <c r="DR77" s="92"/>
      <c r="DS77" s="92"/>
      <c r="DT77" s="92"/>
      <c r="DU77" s="92"/>
      <c r="DV77" s="92"/>
      <c r="DW77" s="92"/>
      <c r="DX77" s="92"/>
      <c r="DY77" s="92"/>
      <c r="DZ77" s="92"/>
      <c r="EA77" s="92"/>
      <c r="EB77" s="92"/>
      <c r="EC77" s="92"/>
      <c r="ED77" s="92"/>
      <c r="EE77" s="92"/>
      <c r="EF77" s="92"/>
      <c r="EG77" s="93"/>
      <c r="EH77" s="89">
        <v>490</v>
      </c>
      <c r="EI77" s="90"/>
      <c r="EJ77" s="90"/>
      <c r="EK77" s="90"/>
      <c r="EL77" s="90"/>
      <c r="EM77" s="90"/>
      <c r="EN77" s="90"/>
      <c r="EO77" s="90"/>
      <c r="EP77" s="90"/>
      <c r="EQ77" s="90"/>
      <c r="ER77" s="90"/>
      <c r="ES77" s="90"/>
      <c r="ET77" s="90"/>
      <c r="EU77" s="90"/>
      <c r="EV77" s="90"/>
      <c r="EW77" s="90"/>
      <c r="EX77" s="90"/>
      <c r="EY77" s="90"/>
      <c r="EZ77" s="90"/>
      <c r="FA77" s="90"/>
      <c r="FB77" s="90"/>
      <c r="FC77" s="90"/>
      <c r="FD77" s="90"/>
      <c r="FE77" s="90"/>
      <c r="FF77" s="90"/>
      <c r="FG77" s="90"/>
      <c r="FH77" s="90"/>
      <c r="FI77" s="90"/>
      <c r="FJ77" s="90"/>
      <c r="FK77" s="91"/>
    </row>
    <row r="78" spans="1:167" ht="15.75" customHeight="1">
      <c r="A78" s="26"/>
      <c r="B78" s="92" t="s">
        <v>86</v>
      </c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92"/>
      <c r="AF78" s="92"/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2"/>
      <c r="AW78" s="92"/>
      <c r="AX78" s="92"/>
      <c r="AY78" s="92"/>
      <c r="AZ78" s="92"/>
      <c r="BA78" s="92"/>
      <c r="BB78" s="92"/>
      <c r="BC78" s="92"/>
      <c r="BD78" s="92"/>
      <c r="BE78" s="92"/>
      <c r="BF78" s="92"/>
      <c r="BG78" s="92"/>
      <c r="BH78" s="92"/>
      <c r="BI78" s="92"/>
      <c r="BJ78" s="92"/>
      <c r="BK78" s="92"/>
      <c r="BL78" s="92"/>
      <c r="BM78" s="92"/>
      <c r="BN78" s="92"/>
      <c r="BO78" s="92"/>
      <c r="BP78" s="92"/>
      <c r="BQ78" s="92"/>
      <c r="BR78" s="92"/>
      <c r="BS78" s="92"/>
      <c r="BT78" s="92"/>
      <c r="BU78" s="92"/>
      <c r="BV78" s="92"/>
      <c r="BW78" s="92"/>
      <c r="BX78" s="92"/>
      <c r="BY78" s="92"/>
      <c r="BZ78" s="92"/>
      <c r="CA78" s="92"/>
      <c r="CB78" s="92"/>
      <c r="CC78" s="92"/>
      <c r="CD78" s="92"/>
      <c r="CE78" s="92"/>
      <c r="CF78" s="92"/>
      <c r="CG78" s="92"/>
      <c r="CH78" s="92"/>
      <c r="CI78" s="92"/>
      <c r="CJ78" s="92"/>
      <c r="CK78" s="92"/>
      <c r="CL78" s="92"/>
      <c r="CM78" s="92"/>
      <c r="CN78" s="92"/>
      <c r="CO78" s="92"/>
      <c r="CP78" s="92"/>
      <c r="CQ78" s="92"/>
      <c r="CR78" s="92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2"/>
      <c r="DR78" s="92"/>
      <c r="DS78" s="92"/>
      <c r="DT78" s="92"/>
      <c r="DU78" s="92"/>
      <c r="DV78" s="92"/>
      <c r="DW78" s="92"/>
      <c r="DX78" s="92"/>
      <c r="DY78" s="92"/>
      <c r="DZ78" s="92"/>
      <c r="EA78" s="92"/>
      <c r="EB78" s="92"/>
      <c r="EC78" s="92"/>
      <c r="ED78" s="92"/>
      <c r="EE78" s="92"/>
      <c r="EF78" s="92"/>
      <c r="EG78" s="93"/>
      <c r="EH78" s="89"/>
      <c r="EI78" s="90"/>
      <c r="EJ78" s="90"/>
      <c r="EK78" s="90"/>
      <c r="EL78" s="90"/>
      <c r="EM78" s="90"/>
      <c r="EN78" s="90"/>
      <c r="EO78" s="90"/>
      <c r="EP78" s="90"/>
      <c r="EQ78" s="90"/>
      <c r="ER78" s="90"/>
      <c r="ES78" s="90"/>
      <c r="ET78" s="90"/>
      <c r="EU78" s="90"/>
      <c r="EV78" s="90"/>
      <c r="EW78" s="90"/>
      <c r="EX78" s="90"/>
      <c r="EY78" s="90"/>
      <c r="EZ78" s="90"/>
      <c r="FA78" s="90"/>
      <c r="FB78" s="90"/>
      <c r="FC78" s="90"/>
      <c r="FD78" s="90"/>
      <c r="FE78" s="90"/>
      <c r="FF78" s="90"/>
      <c r="FG78" s="90"/>
      <c r="FH78" s="90"/>
      <c r="FI78" s="90"/>
      <c r="FJ78" s="90"/>
      <c r="FK78" s="91"/>
    </row>
    <row r="79" spans="1:167" ht="15.75" customHeight="1">
      <c r="A79" s="26"/>
      <c r="B79" s="92" t="s">
        <v>87</v>
      </c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92"/>
      <c r="AE79" s="92"/>
      <c r="AF79" s="92"/>
      <c r="AG79" s="92"/>
      <c r="AH79" s="92"/>
      <c r="AI79" s="92"/>
      <c r="AJ79" s="92"/>
      <c r="AK79" s="92"/>
      <c r="AL79" s="92"/>
      <c r="AM79" s="92"/>
      <c r="AN79" s="92"/>
      <c r="AO79" s="92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2"/>
      <c r="BC79" s="92"/>
      <c r="BD79" s="92"/>
      <c r="BE79" s="92"/>
      <c r="BF79" s="92"/>
      <c r="BG79" s="92"/>
      <c r="BH79" s="92"/>
      <c r="BI79" s="92"/>
      <c r="BJ79" s="92"/>
      <c r="BK79" s="92"/>
      <c r="BL79" s="92"/>
      <c r="BM79" s="92"/>
      <c r="BN79" s="92"/>
      <c r="BO79" s="92"/>
      <c r="BP79" s="92"/>
      <c r="BQ79" s="92"/>
      <c r="BR79" s="92"/>
      <c r="BS79" s="92"/>
      <c r="BT79" s="92"/>
      <c r="BU79" s="92"/>
      <c r="BV79" s="92"/>
      <c r="BW79" s="92"/>
      <c r="BX79" s="92"/>
      <c r="BY79" s="92"/>
      <c r="BZ79" s="92"/>
      <c r="CA79" s="92"/>
      <c r="CB79" s="92"/>
      <c r="CC79" s="92"/>
      <c r="CD79" s="92"/>
      <c r="CE79" s="92"/>
      <c r="CF79" s="92"/>
      <c r="CG79" s="92"/>
      <c r="CH79" s="92"/>
      <c r="CI79" s="92"/>
      <c r="CJ79" s="92"/>
      <c r="CK79" s="92"/>
      <c r="CL79" s="92"/>
      <c r="CM79" s="92"/>
      <c r="CN79" s="92"/>
      <c r="CO79" s="92"/>
      <c r="CP79" s="92"/>
      <c r="CQ79" s="92"/>
      <c r="CR79" s="92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2"/>
      <c r="DR79" s="92"/>
      <c r="DS79" s="92"/>
      <c r="DT79" s="92"/>
      <c r="DU79" s="92"/>
      <c r="DV79" s="92"/>
      <c r="DW79" s="92"/>
      <c r="DX79" s="92"/>
      <c r="DY79" s="92"/>
      <c r="DZ79" s="92"/>
      <c r="EA79" s="92"/>
      <c r="EB79" s="92"/>
      <c r="EC79" s="92"/>
      <c r="ED79" s="92"/>
      <c r="EE79" s="92"/>
      <c r="EF79" s="92"/>
      <c r="EG79" s="93"/>
      <c r="EH79" s="89"/>
      <c r="EI79" s="90"/>
      <c r="EJ79" s="90"/>
      <c r="EK79" s="90"/>
      <c r="EL79" s="90"/>
      <c r="EM79" s="90"/>
      <c r="EN79" s="90"/>
      <c r="EO79" s="90"/>
      <c r="EP79" s="90"/>
      <c r="EQ79" s="90"/>
      <c r="ER79" s="90"/>
      <c r="ES79" s="90"/>
      <c r="ET79" s="90"/>
      <c r="EU79" s="90"/>
      <c r="EV79" s="90"/>
      <c r="EW79" s="90"/>
      <c r="EX79" s="90"/>
      <c r="EY79" s="90"/>
      <c r="EZ79" s="90"/>
      <c r="FA79" s="90"/>
      <c r="FB79" s="90"/>
      <c r="FC79" s="90"/>
      <c r="FD79" s="90"/>
      <c r="FE79" s="90"/>
      <c r="FF79" s="90"/>
      <c r="FG79" s="90"/>
      <c r="FH79" s="90"/>
      <c r="FI79" s="90"/>
      <c r="FJ79" s="90"/>
      <c r="FK79" s="91"/>
    </row>
    <row r="80" spans="1:167" ht="15.75" customHeight="1">
      <c r="A80" s="26"/>
      <c r="B80" s="92" t="s">
        <v>88</v>
      </c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2"/>
      <c r="X80" s="92"/>
      <c r="Y80" s="92"/>
      <c r="Z80" s="92"/>
      <c r="AA80" s="92"/>
      <c r="AB80" s="92"/>
      <c r="AC80" s="92"/>
      <c r="AD80" s="92"/>
      <c r="AE80" s="92"/>
      <c r="AF80" s="92"/>
      <c r="AG80" s="92"/>
      <c r="AH80" s="92"/>
      <c r="AI80" s="92"/>
      <c r="AJ80" s="92"/>
      <c r="AK80" s="92"/>
      <c r="AL80" s="92"/>
      <c r="AM80" s="92"/>
      <c r="AN80" s="92"/>
      <c r="AO80" s="92"/>
      <c r="AP80" s="92"/>
      <c r="AQ80" s="92"/>
      <c r="AR80" s="92"/>
      <c r="AS80" s="92"/>
      <c r="AT80" s="92"/>
      <c r="AU80" s="92"/>
      <c r="AV80" s="92"/>
      <c r="AW80" s="92"/>
      <c r="AX80" s="92"/>
      <c r="AY80" s="92"/>
      <c r="AZ80" s="92"/>
      <c r="BA80" s="92"/>
      <c r="BB80" s="92"/>
      <c r="BC80" s="92"/>
      <c r="BD80" s="92"/>
      <c r="BE80" s="92"/>
      <c r="BF80" s="92"/>
      <c r="BG80" s="92"/>
      <c r="BH80" s="92"/>
      <c r="BI80" s="92"/>
      <c r="BJ80" s="92"/>
      <c r="BK80" s="92"/>
      <c r="BL80" s="92"/>
      <c r="BM80" s="92"/>
      <c r="BN80" s="92"/>
      <c r="BO80" s="92"/>
      <c r="BP80" s="92"/>
      <c r="BQ80" s="92"/>
      <c r="BR80" s="92"/>
      <c r="BS80" s="92"/>
      <c r="BT80" s="92"/>
      <c r="BU80" s="92"/>
      <c r="BV80" s="92"/>
      <c r="BW80" s="92"/>
      <c r="BX80" s="92"/>
      <c r="BY80" s="92"/>
      <c r="BZ80" s="92"/>
      <c r="CA80" s="92"/>
      <c r="CB80" s="92"/>
      <c r="CC80" s="92"/>
      <c r="CD80" s="92"/>
      <c r="CE80" s="92"/>
      <c r="CF80" s="92"/>
      <c r="CG80" s="92"/>
      <c r="CH80" s="92"/>
      <c r="CI80" s="92"/>
      <c r="CJ80" s="92"/>
      <c r="CK80" s="92"/>
      <c r="CL80" s="92"/>
      <c r="CM80" s="92"/>
      <c r="CN80" s="92"/>
      <c r="CO80" s="92"/>
      <c r="CP80" s="92"/>
      <c r="CQ80" s="92"/>
      <c r="CR80" s="92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2"/>
      <c r="DR80" s="92"/>
      <c r="DS80" s="92"/>
      <c r="DT80" s="92"/>
      <c r="DU80" s="92"/>
      <c r="DV80" s="92"/>
      <c r="DW80" s="92"/>
      <c r="DX80" s="92"/>
      <c r="DY80" s="92"/>
      <c r="DZ80" s="92"/>
      <c r="EA80" s="92"/>
      <c r="EB80" s="92"/>
      <c r="EC80" s="92"/>
      <c r="ED80" s="92"/>
      <c r="EE80" s="92"/>
      <c r="EF80" s="92"/>
      <c r="EG80" s="93"/>
      <c r="EH80" s="89"/>
      <c r="EI80" s="90"/>
      <c r="EJ80" s="90"/>
      <c r="EK80" s="90"/>
      <c r="EL80" s="90"/>
      <c r="EM80" s="90"/>
      <c r="EN80" s="90"/>
      <c r="EO80" s="90"/>
      <c r="EP80" s="90"/>
      <c r="EQ80" s="90"/>
      <c r="ER80" s="90"/>
      <c r="ES80" s="90"/>
      <c r="ET80" s="90"/>
      <c r="EU80" s="90"/>
      <c r="EV80" s="90"/>
      <c r="EW80" s="90"/>
      <c r="EX80" s="90"/>
      <c r="EY80" s="90"/>
      <c r="EZ80" s="90"/>
      <c r="FA80" s="90"/>
      <c r="FB80" s="90"/>
      <c r="FC80" s="90"/>
      <c r="FD80" s="90"/>
      <c r="FE80" s="90"/>
      <c r="FF80" s="90"/>
      <c r="FG80" s="90"/>
      <c r="FH80" s="90"/>
      <c r="FI80" s="90"/>
      <c r="FJ80" s="90"/>
      <c r="FK80" s="91"/>
    </row>
    <row r="81" spans="1:167" ht="15.75" customHeight="1">
      <c r="A81" s="26"/>
      <c r="B81" s="92" t="s">
        <v>89</v>
      </c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92"/>
      <c r="DV81" s="92"/>
      <c r="DW81" s="92"/>
      <c r="DX81" s="92"/>
      <c r="DY81" s="92"/>
      <c r="DZ81" s="92"/>
      <c r="EA81" s="92"/>
      <c r="EB81" s="92"/>
      <c r="EC81" s="92"/>
      <c r="ED81" s="92"/>
      <c r="EE81" s="92"/>
      <c r="EF81" s="92"/>
      <c r="EG81" s="93"/>
      <c r="EH81" s="89">
        <v>424790.2</v>
      </c>
      <c r="EI81" s="90"/>
      <c r="EJ81" s="90"/>
      <c r="EK81" s="90"/>
      <c r="EL81" s="90"/>
      <c r="EM81" s="90"/>
      <c r="EN81" s="90"/>
      <c r="EO81" s="90"/>
      <c r="EP81" s="90"/>
      <c r="EQ81" s="90"/>
      <c r="ER81" s="90"/>
      <c r="ES81" s="90"/>
      <c r="ET81" s="90"/>
      <c r="EU81" s="90"/>
      <c r="EV81" s="90"/>
      <c r="EW81" s="90"/>
      <c r="EX81" s="90"/>
      <c r="EY81" s="90"/>
      <c r="EZ81" s="90"/>
      <c r="FA81" s="90"/>
      <c r="FB81" s="90"/>
      <c r="FC81" s="90"/>
      <c r="FD81" s="90"/>
      <c r="FE81" s="90"/>
      <c r="FF81" s="90"/>
      <c r="FG81" s="90"/>
      <c r="FH81" s="90"/>
      <c r="FI81" s="90"/>
      <c r="FJ81" s="90"/>
      <c r="FK81" s="91"/>
    </row>
    <row r="82" spans="1:167" ht="15.75" customHeight="1">
      <c r="A82" s="26"/>
      <c r="B82" s="92" t="s">
        <v>90</v>
      </c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92"/>
      <c r="AF82" s="92"/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2"/>
      <c r="BC82" s="92"/>
      <c r="BD82" s="92"/>
      <c r="BE82" s="92"/>
      <c r="BF82" s="92"/>
      <c r="BG82" s="92"/>
      <c r="BH82" s="92"/>
      <c r="BI82" s="92"/>
      <c r="BJ82" s="92"/>
      <c r="BK82" s="92"/>
      <c r="BL82" s="92"/>
      <c r="BM82" s="92"/>
      <c r="BN82" s="92"/>
      <c r="BO82" s="92"/>
      <c r="BP82" s="92"/>
      <c r="BQ82" s="92"/>
      <c r="BR82" s="92"/>
      <c r="BS82" s="92"/>
      <c r="BT82" s="92"/>
      <c r="BU82" s="92"/>
      <c r="BV82" s="92"/>
      <c r="BW82" s="92"/>
      <c r="BX82" s="92"/>
      <c r="BY82" s="92"/>
      <c r="BZ82" s="92"/>
      <c r="CA82" s="92"/>
      <c r="CB82" s="92"/>
      <c r="CC82" s="92"/>
      <c r="CD82" s="92"/>
      <c r="CE82" s="92"/>
      <c r="CF82" s="92"/>
      <c r="CG82" s="92"/>
      <c r="CH82" s="92"/>
      <c r="CI82" s="92"/>
      <c r="CJ82" s="92"/>
      <c r="CK82" s="92"/>
      <c r="CL82" s="92"/>
      <c r="CM82" s="92"/>
      <c r="CN82" s="92"/>
      <c r="CO82" s="92"/>
      <c r="CP82" s="92"/>
      <c r="CQ82" s="92"/>
      <c r="CR82" s="92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2"/>
      <c r="DR82" s="92"/>
      <c r="DS82" s="92"/>
      <c r="DT82" s="92"/>
      <c r="DU82" s="92"/>
      <c r="DV82" s="92"/>
      <c r="DW82" s="92"/>
      <c r="DX82" s="92"/>
      <c r="DY82" s="92"/>
      <c r="DZ82" s="92"/>
      <c r="EA82" s="92"/>
      <c r="EB82" s="92"/>
      <c r="EC82" s="92"/>
      <c r="ED82" s="92"/>
      <c r="EE82" s="92"/>
      <c r="EF82" s="92"/>
      <c r="EG82" s="93"/>
      <c r="EH82" s="89"/>
      <c r="EI82" s="90"/>
      <c r="EJ82" s="90"/>
      <c r="EK82" s="90"/>
      <c r="EL82" s="90"/>
      <c r="EM82" s="90"/>
      <c r="EN82" s="90"/>
      <c r="EO82" s="90"/>
      <c r="EP82" s="90"/>
      <c r="EQ82" s="90"/>
      <c r="ER82" s="90"/>
      <c r="ES82" s="90"/>
      <c r="ET82" s="90"/>
      <c r="EU82" s="90"/>
      <c r="EV82" s="90"/>
      <c r="EW82" s="90"/>
      <c r="EX82" s="90"/>
      <c r="EY82" s="90"/>
      <c r="EZ82" s="90"/>
      <c r="FA82" s="90"/>
      <c r="FB82" s="90"/>
      <c r="FC82" s="90"/>
      <c r="FD82" s="90"/>
      <c r="FE82" s="90"/>
      <c r="FF82" s="90"/>
      <c r="FG82" s="90"/>
      <c r="FH82" s="90"/>
      <c r="FI82" s="90"/>
      <c r="FJ82" s="90"/>
      <c r="FK82" s="91"/>
    </row>
    <row r="83" spans="1:167" ht="15.75" customHeight="1">
      <c r="A83" s="26"/>
      <c r="B83" s="92" t="s">
        <v>91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2"/>
      <c r="AE83" s="92"/>
      <c r="AF83" s="92"/>
      <c r="AG83" s="92"/>
      <c r="AH83" s="92"/>
      <c r="AI83" s="92"/>
      <c r="AJ83" s="92"/>
      <c r="AK83" s="92"/>
      <c r="AL83" s="92"/>
      <c r="AM83" s="92"/>
      <c r="AN83" s="92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  <c r="BM83" s="92"/>
      <c r="BN83" s="92"/>
      <c r="BO83" s="92"/>
      <c r="BP83" s="92"/>
      <c r="BQ83" s="92"/>
      <c r="BR83" s="92"/>
      <c r="BS83" s="92"/>
      <c r="BT83" s="92"/>
      <c r="BU83" s="92"/>
      <c r="BV83" s="92"/>
      <c r="BW83" s="92"/>
      <c r="BX83" s="92"/>
      <c r="BY83" s="92"/>
      <c r="BZ83" s="92"/>
      <c r="CA83" s="92"/>
      <c r="CB83" s="92"/>
      <c r="CC83" s="92"/>
      <c r="CD83" s="92"/>
      <c r="CE83" s="92"/>
      <c r="CF83" s="92"/>
      <c r="CG83" s="92"/>
      <c r="CH83" s="92"/>
      <c r="CI83" s="92"/>
      <c r="CJ83" s="92"/>
      <c r="CK83" s="92"/>
      <c r="CL83" s="92"/>
      <c r="CM83" s="92"/>
      <c r="CN83" s="92"/>
      <c r="CO83" s="92"/>
      <c r="CP83" s="92"/>
      <c r="CQ83" s="92"/>
      <c r="CR83" s="92"/>
      <c r="CS83" s="92"/>
      <c r="CT83" s="92"/>
      <c r="CU83" s="92"/>
      <c r="CV83" s="92"/>
      <c r="CW83" s="92"/>
      <c r="CX83" s="92"/>
      <c r="CY83" s="92"/>
      <c r="CZ83" s="92"/>
      <c r="DA83" s="92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2"/>
      <c r="DR83" s="92"/>
      <c r="DS83" s="92"/>
      <c r="DT83" s="92"/>
      <c r="DU83" s="92"/>
      <c r="DV83" s="92"/>
      <c r="DW83" s="92"/>
      <c r="DX83" s="92"/>
      <c r="DY83" s="92"/>
      <c r="DZ83" s="92"/>
      <c r="EA83" s="92"/>
      <c r="EB83" s="92"/>
      <c r="EC83" s="92"/>
      <c r="ED83" s="92"/>
      <c r="EE83" s="92"/>
      <c r="EF83" s="92"/>
      <c r="EG83" s="93"/>
      <c r="EH83" s="89"/>
      <c r="EI83" s="90"/>
      <c r="EJ83" s="90"/>
      <c r="EK83" s="90"/>
      <c r="EL83" s="90"/>
      <c r="EM83" s="90"/>
      <c r="EN83" s="90"/>
      <c r="EO83" s="90"/>
      <c r="EP83" s="90"/>
      <c r="EQ83" s="90"/>
      <c r="ER83" s="90"/>
      <c r="ES83" s="90"/>
      <c r="ET83" s="90"/>
      <c r="EU83" s="90"/>
      <c r="EV83" s="90"/>
      <c r="EW83" s="90"/>
      <c r="EX83" s="90"/>
      <c r="EY83" s="90"/>
      <c r="EZ83" s="90"/>
      <c r="FA83" s="90"/>
      <c r="FB83" s="90"/>
      <c r="FC83" s="90"/>
      <c r="FD83" s="90"/>
      <c r="FE83" s="90"/>
      <c r="FF83" s="90"/>
      <c r="FG83" s="90"/>
      <c r="FH83" s="90"/>
      <c r="FI83" s="90"/>
      <c r="FJ83" s="90"/>
      <c r="FK83" s="91"/>
    </row>
    <row r="84" spans="1:167" ht="15.75" customHeight="1">
      <c r="A84" s="26"/>
      <c r="B84" s="92" t="s">
        <v>92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2"/>
      <c r="X84" s="92"/>
      <c r="Y84" s="92"/>
      <c r="Z84" s="92"/>
      <c r="AA84" s="92"/>
      <c r="AB84" s="92"/>
      <c r="AC84" s="92"/>
      <c r="AD84" s="92"/>
      <c r="AE84" s="92"/>
      <c r="AF84" s="92"/>
      <c r="AG84" s="92"/>
      <c r="AH84" s="92"/>
      <c r="AI84" s="92"/>
      <c r="AJ84" s="92"/>
      <c r="AK84" s="92"/>
      <c r="AL84" s="92"/>
      <c r="AM84" s="92"/>
      <c r="AN84" s="92"/>
      <c r="AO84" s="92"/>
      <c r="AP84" s="92"/>
      <c r="AQ84" s="92"/>
      <c r="AR84" s="92"/>
      <c r="AS84" s="92"/>
      <c r="AT84" s="92"/>
      <c r="AU84" s="92"/>
      <c r="AV84" s="92"/>
      <c r="AW84" s="92"/>
      <c r="AX84" s="92"/>
      <c r="AY84" s="92"/>
      <c r="AZ84" s="92"/>
      <c r="BA84" s="92"/>
      <c r="BB84" s="92"/>
      <c r="BC84" s="92"/>
      <c r="BD84" s="92"/>
      <c r="BE84" s="92"/>
      <c r="BF84" s="92"/>
      <c r="BG84" s="92"/>
      <c r="BH84" s="92"/>
      <c r="BI84" s="92"/>
      <c r="BJ84" s="92"/>
      <c r="BK84" s="92"/>
      <c r="BL84" s="92"/>
      <c r="BM84" s="92"/>
      <c r="BN84" s="92"/>
      <c r="BO84" s="92"/>
      <c r="BP84" s="92"/>
      <c r="BQ84" s="92"/>
      <c r="BR84" s="92"/>
      <c r="BS84" s="92"/>
      <c r="BT84" s="92"/>
      <c r="BU84" s="92"/>
      <c r="BV84" s="92"/>
      <c r="BW84" s="92"/>
      <c r="BX84" s="92"/>
      <c r="BY84" s="92"/>
      <c r="BZ84" s="92"/>
      <c r="CA84" s="92"/>
      <c r="CB84" s="92"/>
      <c r="CC84" s="92"/>
      <c r="CD84" s="92"/>
      <c r="CE84" s="92"/>
      <c r="CF84" s="92"/>
      <c r="CG84" s="92"/>
      <c r="CH84" s="92"/>
      <c r="CI84" s="92"/>
      <c r="CJ84" s="92"/>
      <c r="CK84" s="92"/>
      <c r="CL84" s="92"/>
      <c r="CM84" s="92"/>
      <c r="CN84" s="92"/>
      <c r="CO84" s="92"/>
      <c r="CP84" s="92"/>
      <c r="CQ84" s="92"/>
      <c r="CR84" s="92"/>
      <c r="CS84" s="92"/>
      <c r="CT84" s="92"/>
      <c r="CU84" s="92"/>
      <c r="CV84" s="92"/>
      <c r="CW84" s="92"/>
      <c r="CX84" s="92"/>
      <c r="CY84" s="92"/>
      <c r="CZ84" s="92"/>
      <c r="DA84" s="92"/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2"/>
      <c r="DR84" s="92"/>
      <c r="DS84" s="92"/>
      <c r="DT84" s="92"/>
      <c r="DU84" s="92"/>
      <c r="DV84" s="92"/>
      <c r="DW84" s="92"/>
      <c r="DX84" s="92"/>
      <c r="DY84" s="92"/>
      <c r="DZ84" s="92"/>
      <c r="EA84" s="92"/>
      <c r="EB84" s="92"/>
      <c r="EC84" s="92"/>
      <c r="ED84" s="92"/>
      <c r="EE84" s="92"/>
      <c r="EF84" s="92"/>
      <c r="EG84" s="93"/>
      <c r="EH84" s="89">
        <v>20000</v>
      </c>
      <c r="EI84" s="90"/>
      <c r="EJ84" s="90"/>
      <c r="EK84" s="90"/>
      <c r="EL84" s="90"/>
      <c r="EM84" s="90"/>
      <c r="EN84" s="90"/>
      <c r="EO84" s="90"/>
      <c r="EP84" s="90"/>
      <c r="EQ84" s="90"/>
      <c r="ER84" s="90"/>
      <c r="ES84" s="90"/>
      <c r="ET84" s="90"/>
      <c r="EU84" s="90"/>
      <c r="EV84" s="90"/>
      <c r="EW84" s="90"/>
      <c r="EX84" s="90"/>
      <c r="EY84" s="90"/>
      <c r="EZ84" s="90"/>
      <c r="FA84" s="90"/>
      <c r="FB84" s="90"/>
      <c r="FC84" s="90"/>
      <c r="FD84" s="90"/>
      <c r="FE84" s="90"/>
      <c r="FF84" s="90"/>
      <c r="FG84" s="90"/>
      <c r="FH84" s="90"/>
      <c r="FI84" s="90"/>
      <c r="FJ84" s="90"/>
      <c r="FK84" s="91"/>
    </row>
  </sheetData>
  <mergeCells count="170">
    <mergeCell ref="B84:EG84"/>
    <mergeCell ref="B21:EG21"/>
    <mergeCell ref="B25:EG25"/>
    <mergeCell ref="B26:EG26"/>
    <mergeCell ref="B30:EG30"/>
    <mergeCell ref="B48:EG48"/>
    <mergeCell ref="B53:EG53"/>
    <mergeCell ref="B40:EG40"/>
    <mergeCell ref="B38:EG38"/>
    <mergeCell ref="B37:EG37"/>
    <mergeCell ref="B32:EG32"/>
    <mergeCell ref="B55:EG55"/>
    <mergeCell ref="B52:EG52"/>
    <mergeCell ref="B59:EG59"/>
    <mergeCell ref="B63:EG63"/>
    <mergeCell ref="B67:EG67"/>
    <mergeCell ref="B83:EG83"/>
    <mergeCell ref="B56:EG56"/>
    <mergeCell ref="B76:EG76"/>
    <mergeCell ref="B50:EG50"/>
    <mergeCell ref="B33:EG33"/>
    <mergeCell ref="EH9:FK9"/>
    <mergeCell ref="B11:EG11"/>
    <mergeCell ref="BU2:BW2"/>
    <mergeCell ref="BX2:CO2"/>
    <mergeCell ref="BK2:BP2"/>
    <mergeCell ref="B8:EG8"/>
    <mergeCell ref="B10:EG10"/>
    <mergeCell ref="EH11:FK11"/>
    <mergeCell ref="B12:EG12"/>
    <mergeCell ref="EH12:FK12"/>
    <mergeCell ref="CP2:CS2"/>
    <mergeCell ref="CT2:CW2"/>
    <mergeCell ref="CX2:DA2"/>
    <mergeCell ref="BQ2:BT2"/>
    <mergeCell ref="B5:EG5"/>
    <mergeCell ref="A4:EG4"/>
    <mergeCell ref="EH5:FK5"/>
    <mergeCell ref="EH6:FK6"/>
    <mergeCell ref="EH7:FK7"/>
    <mergeCell ref="EH8:FK8"/>
    <mergeCell ref="EH13:FK13"/>
    <mergeCell ref="EH20:FK20"/>
    <mergeCell ref="B17:EG17"/>
    <mergeCell ref="EH19:FK19"/>
    <mergeCell ref="EH50:FK50"/>
    <mergeCell ref="EH84:FK84"/>
    <mergeCell ref="B1:FJ1"/>
    <mergeCell ref="B6:EG6"/>
    <mergeCell ref="B7:EG7"/>
    <mergeCell ref="B9:EG9"/>
    <mergeCell ref="EH4:FK4"/>
    <mergeCell ref="EH10:FK10"/>
    <mergeCell ref="EH16:FK16"/>
    <mergeCell ref="B44:EG44"/>
    <mergeCell ref="B20:EG20"/>
    <mergeCell ref="EH15:FK15"/>
    <mergeCell ref="B14:EG14"/>
    <mergeCell ref="B16:EG16"/>
    <mergeCell ref="B15:EG15"/>
    <mergeCell ref="B43:EG43"/>
    <mergeCell ref="B35:EG35"/>
    <mergeCell ref="B39:EG39"/>
    <mergeCell ref="B13:EG13"/>
    <mergeCell ref="EH17:FK17"/>
    <mergeCell ref="B18:EG18"/>
    <mergeCell ref="B24:EG24"/>
    <mergeCell ref="EH18:FK18"/>
    <mergeCell ref="EH24:FK24"/>
    <mergeCell ref="EH14:FK14"/>
    <mergeCell ref="EH52:FK52"/>
    <mergeCell ref="EH21:FK21"/>
    <mergeCell ref="B22:EG22"/>
    <mergeCell ref="EH22:FK22"/>
    <mergeCell ref="EH31:FK31"/>
    <mergeCell ref="EH25:FK25"/>
    <mergeCell ref="B23:EG23"/>
    <mergeCell ref="EH23:FK23"/>
    <mergeCell ref="EH26:FK26"/>
    <mergeCell ref="B29:EG29"/>
    <mergeCell ref="B27:EG27"/>
    <mergeCell ref="EH27:FK27"/>
    <mergeCell ref="B28:EG28"/>
    <mergeCell ref="B49:EG49"/>
    <mergeCell ref="B51:EG51"/>
    <mergeCell ref="EH48:FK48"/>
    <mergeCell ref="EH43:FK43"/>
    <mergeCell ref="EH38:FK38"/>
    <mergeCell ref="EH39:FK39"/>
    <mergeCell ref="B19:EG19"/>
    <mergeCell ref="EH56:FK56"/>
    <mergeCell ref="EH32:FK32"/>
    <mergeCell ref="EH29:FK29"/>
    <mergeCell ref="B31:EG31"/>
    <mergeCell ref="EH28:FK28"/>
    <mergeCell ref="EH47:FK47"/>
    <mergeCell ref="EH30:FK30"/>
    <mergeCell ref="EH40:FK40"/>
    <mergeCell ref="B41:EG41"/>
    <mergeCell ref="EH41:FK41"/>
    <mergeCell ref="B42:EG42"/>
    <mergeCell ref="EH42:FK42"/>
    <mergeCell ref="EH33:FK33"/>
    <mergeCell ref="B34:EG34"/>
    <mergeCell ref="EH34:FK34"/>
    <mergeCell ref="EH44:FK44"/>
    <mergeCell ref="B45:EG45"/>
    <mergeCell ref="EH45:FK45"/>
    <mergeCell ref="B46:EG46"/>
    <mergeCell ref="EH46:FK46"/>
    <mergeCell ref="B47:EG47"/>
    <mergeCell ref="EH53:FK53"/>
    <mergeCell ref="EH36:FK36"/>
    <mergeCell ref="EH76:FK76"/>
    <mergeCell ref="EH49:FK49"/>
    <mergeCell ref="B71:EG71"/>
    <mergeCell ref="EH66:FK66"/>
    <mergeCell ref="B69:EG69"/>
    <mergeCell ref="EH69:FK69"/>
    <mergeCell ref="EH63:FK63"/>
    <mergeCell ref="B66:EG66"/>
    <mergeCell ref="EH65:FK65"/>
    <mergeCell ref="B58:EG58"/>
    <mergeCell ref="EH58:FK58"/>
    <mergeCell ref="B64:EG64"/>
    <mergeCell ref="EH64:FK64"/>
    <mergeCell ref="B65:EG65"/>
    <mergeCell ref="EH59:FK59"/>
    <mergeCell ref="B60:EG60"/>
    <mergeCell ref="B57:EG57"/>
    <mergeCell ref="EH57:FK57"/>
    <mergeCell ref="B54:EG54"/>
    <mergeCell ref="EH51:FK51"/>
    <mergeCell ref="EH54:FK54"/>
    <mergeCell ref="EH83:FK83"/>
    <mergeCell ref="B77:EG77"/>
    <mergeCell ref="EH77:FK77"/>
    <mergeCell ref="B78:EG78"/>
    <mergeCell ref="EH78:FK78"/>
    <mergeCell ref="B79:EG79"/>
    <mergeCell ref="EH79:FK79"/>
    <mergeCell ref="B81:EG81"/>
    <mergeCell ref="EH81:FK81"/>
    <mergeCell ref="B82:EG82"/>
    <mergeCell ref="EH82:FK82"/>
    <mergeCell ref="B80:EG80"/>
    <mergeCell ref="EH80:FK80"/>
    <mergeCell ref="EH37:FK37"/>
    <mergeCell ref="B36:EG36"/>
    <mergeCell ref="EH74:FK74"/>
    <mergeCell ref="B75:EG75"/>
    <mergeCell ref="EH75:FK75"/>
    <mergeCell ref="EH35:FK35"/>
    <mergeCell ref="B73:EG73"/>
    <mergeCell ref="EH73:FK73"/>
    <mergeCell ref="B74:EG74"/>
    <mergeCell ref="B68:EG68"/>
    <mergeCell ref="EH68:FK68"/>
    <mergeCell ref="B70:EG70"/>
    <mergeCell ref="EH67:FK67"/>
    <mergeCell ref="EH60:FK60"/>
    <mergeCell ref="B61:EG61"/>
    <mergeCell ref="EH61:FK61"/>
    <mergeCell ref="B62:EG62"/>
    <mergeCell ref="EH62:FK62"/>
    <mergeCell ref="B72:EG72"/>
    <mergeCell ref="EH72:FK72"/>
    <mergeCell ref="EH70:FK70"/>
    <mergeCell ref="EH71:FK71"/>
    <mergeCell ref="EH55:FK55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68"/>
  <sheetViews>
    <sheetView view="pageBreakPreview" topLeftCell="A3" zoomScaleNormal="100" workbookViewId="0">
      <pane xSplit="37" ySplit="6" topLeftCell="AL9" activePane="bottomRight" state="frozen"/>
      <selection activeCell="A3" sqref="A3"/>
      <selection pane="topRight" activeCell="AL3" sqref="AL3"/>
      <selection pane="bottomLeft" activeCell="A9" sqref="A9"/>
      <selection pane="bottomRight" activeCell="BQ56" sqref="BQ56:CF56"/>
    </sheetView>
  </sheetViews>
  <sheetFormatPr defaultColWidth="0.85546875" defaultRowHeight="15"/>
  <cols>
    <col min="1" max="160" width="0.85546875" style="1"/>
    <col min="161" max="161" width="9.85546875" style="1" customWidth="1"/>
    <col min="162" max="16384" width="0.85546875" style="1"/>
  </cols>
  <sheetData>
    <row r="1" spans="1:151" ht="15" customHeight="1">
      <c r="B1" s="106" t="s">
        <v>223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47"/>
    </row>
    <row r="2" spans="1:151">
      <c r="BK2" s="78" t="s">
        <v>48</v>
      </c>
      <c r="BL2" s="78"/>
      <c r="BM2" s="78"/>
      <c r="BN2" s="78"/>
      <c r="BO2" s="78"/>
      <c r="BP2" s="78"/>
      <c r="BQ2" s="55" t="s">
        <v>232</v>
      </c>
      <c r="BR2" s="55"/>
      <c r="BS2" s="55"/>
      <c r="BT2" s="55"/>
      <c r="BU2" s="83" t="s">
        <v>2</v>
      </c>
      <c r="BV2" s="83"/>
      <c r="BW2" s="83"/>
      <c r="BX2" s="55" t="s">
        <v>233</v>
      </c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84">
        <v>20</v>
      </c>
      <c r="CQ2" s="84"/>
      <c r="CR2" s="84"/>
      <c r="CS2" s="84"/>
      <c r="CT2" s="82" t="s">
        <v>234</v>
      </c>
      <c r="CU2" s="82"/>
      <c r="CV2" s="82"/>
      <c r="CW2" s="82"/>
      <c r="CX2" s="83" t="s">
        <v>3</v>
      </c>
      <c r="CY2" s="83"/>
      <c r="CZ2" s="83"/>
      <c r="DA2" s="83"/>
    </row>
    <row r="3" spans="1:15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</row>
    <row r="4" spans="1:151" s="32" customFormat="1" ht="15" customHeight="1">
      <c r="A4" s="120" t="s">
        <v>99</v>
      </c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2"/>
      <c r="AC4" s="120" t="s">
        <v>93</v>
      </c>
      <c r="AD4" s="121"/>
      <c r="AE4" s="121"/>
      <c r="AF4" s="121"/>
      <c r="AG4" s="121"/>
      <c r="AH4" s="121"/>
      <c r="AI4" s="121"/>
      <c r="AJ4" s="121"/>
      <c r="AK4" s="122"/>
      <c r="AL4" s="120" t="s">
        <v>101</v>
      </c>
      <c r="AM4" s="121"/>
      <c r="AN4" s="121"/>
      <c r="AO4" s="121"/>
      <c r="AP4" s="121"/>
      <c r="AQ4" s="121"/>
      <c r="AR4" s="121"/>
      <c r="AS4" s="121"/>
      <c r="AT4" s="121"/>
      <c r="AU4" s="121"/>
      <c r="AV4" s="121"/>
      <c r="AW4" s="121"/>
      <c r="AX4" s="121"/>
      <c r="AY4" s="121"/>
      <c r="AZ4" s="122"/>
      <c r="BA4" s="116" t="s">
        <v>95</v>
      </c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8"/>
    </row>
    <row r="5" spans="1:151" s="32" customFormat="1" ht="15" customHeight="1">
      <c r="A5" s="123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5"/>
      <c r="AC5" s="123"/>
      <c r="AD5" s="124"/>
      <c r="AE5" s="124"/>
      <c r="AF5" s="124"/>
      <c r="AG5" s="124"/>
      <c r="AH5" s="124"/>
      <c r="AI5" s="124"/>
      <c r="AJ5" s="124"/>
      <c r="AK5" s="125"/>
      <c r="AL5" s="123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5"/>
      <c r="BA5" s="120" t="s">
        <v>94</v>
      </c>
      <c r="BB5" s="121"/>
      <c r="BC5" s="121"/>
      <c r="BD5" s="121"/>
      <c r="BE5" s="121"/>
      <c r="BF5" s="121"/>
      <c r="BG5" s="121"/>
      <c r="BH5" s="121"/>
      <c r="BI5" s="121"/>
      <c r="BJ5" s="121"/>
      <c r="BK5" s="121"/>
      <c r="BL5" s="121"/>
      <c r="BM5" s="121"/>
      <c r="BN5" s="121"/>
      <c r="BO5" s="121"/>
      <c r="BP5" s="122"/>
      <c r="BQ5" s="116" t="s">
        <v>6</v>
      </c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46"/>
    </row>
    <row r="6" spans="1:151" s="32" customFormat="1" ht="57" customHeight="1">
      <c r="A6" s="123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5"/>
      <c r="AC6" s="123"/>
      <c r="AD6" s="124"/>
      <c r="AE6" s="124"/>
      <c r="AF6" s="124"/>
      <c r="AG6" s="124"/>
      <c r="AH6" s="124"/>
      <c r="AI6" s="124"/>
      <c r="AJ6" s="124"/>
      <c r="AK6" s="125"/>
      <c r="AL6" s="123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5"/>
      <c r="BA6" s="123"/>
      <c r="BB6" s="124"/>
      <c r="BC6" s="124"/>
      <c r="BD6" s="124"/>
      <c r="BE6" s="124"/>
      <c r="BF6" s="124"/>
      <c r="BG6" s="124"/>
      <c r="BH6" s="124"/>
      <c r="BI6" s="124"/>
      <c r="BJ6" s="124"/>
      <c r="BK6" s="124"/>
      <c r="BL6" s="124"/>
      <c r="BM6" s="124"/>
      <c r="BN6" s="124"/>
      <c r="BO6" s="124"/>
      <c r="BP6" s="125"/>
      <c r="BQ6" s="120" t="s">
        <v>229</v>
      </c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2"/>
      <c r="CG6" s="120" t="s">
        <v>100</v>
      </c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2"/>
      <c r="CZ6" s="120" t="s">
        <v>96</v>
      </c>
      <c r="DA6" s="121"/>
      <c r="DB6" s="121"/>
      <c r="DC6" s="121"/>
      <c r="DD6" s="121"/>
      <c r="DE6" s="121"/>
      <c r="DF6" s="121"/>
      <c r="DG6" s="121"/>
      <c r="DH6" s="121"/>
      <c r="DI6" s="121"/>
      <c r="DJ6" s="121"/>
      <c r="DK6" s="121"/>
      <c r="DL6" s="121"/>
      <c r="DM6" s="121"/>
      <c r="DN6" s="121"/>
      <c r="DO6" s="122"/>
      <c r="DP6" s="116" t="s">
        <v>97</v>
      </c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8"/>
    </row>
    <row r="7" spans="1:151" s="32" customFormat="1" ht="69" customHeight="1">
      <c r="A7" s="126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8"/>
      <c r="AC7" s="126"/>
      <c r="AD7" s="127"/>
      <c r="AE7" s="127"/>
      <c r="AF7" s="127"/>
      <c r="AG7" s="127"/>
      <c r="AH7" s="127"/>
      <c r="AI7" s="127"/>
      <c r="AJ7" s="127"/>
      <c r="AK7" s="128"/>
      <c r="AL7" s="126"/>
      <c r="AM7" s="127"/>
      <c r="AN7" s="127"/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8"/>
      <c r="BA7" s="126"/>
      <c r="BB7" s="127"/>
      <c r="BC7" s="127"/>
      <c r="BD7" s="127"/>
      <c r="BE7" s="127"/>
      <c r="BF7" s="127"/>
      <c r="BG7" s="127"/>
      <c r="BH7" s="127"/>
      <c r="BI7" s="127"/>
      <c r="BJ7" s="127"/>
      <c r="BK7" s="127"/>
      <c r="BL7" s="127"/>
      <c r="BM7" s="127"/>
      <c r="BN7" s="127"/>
      <c r="BO7" s="127"/>
      <c r="BP7" s="128"/>
      <c r="BQ7" s="126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8"/>
      <c r="CG7" s="126"/>
      <c r="CH7" s="127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7"/>
      <c r="CT7" s="127"/>
      <c r="CU7" s="127"/>
      <c r="CV7" s="127"/>
      <c r="CW7" s="127"/>
      <c r="CX7" s="127"/>
      <c r="CY7" s="128"/>
      <c r="CZ7" s="126"/>
      <c r="DA7" s="127"/>
      <c r="DB7" s="127"/>
      <c r="DC7" s="127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8"/>
      <c r="DP7" s="126" t="s">
        <v>94</v>
      </c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7"/>
      <c r="ED7" s="127"/>
      <c r="EE7" s="128"/>
      <c r="EF7" s="126" t="s">
        <v>98</v>
      </c>
      <c r="EG7" s="127"/>
      <c r="EH7" s="127"/>
      <c r="EI7" s="127"/>
      <c r="EJ7" s="127"/>
      <c r="EK7" s="127"/>
      <c r="EL7" s="127"/>
      <c r="EM7" s="127"/>
      <c r="EN7" s="127"/>
      <c r="EO7" s="127"/>
      <c r="EP7" s="127"/>
      <c r="EQ7" s="127"/>
      <c r="ER7" s="127"/>
      <c r="ES7" s="127"/>
      <c r="ET7" s="127"/>
      <c r="EU7" s="128"/>
    </row>
    <row r="8" spans="1:151" s="32" customFormat="1" ht="13.5">
      <c r="A8" s="131">
        <v>1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3"/>
      <c r="AC8" s="136" t="s">
        <v>103</v>
      </c>
      <c r="AD8" s="137"/>
      <c r="AE8" s="137"/>
      <c r="AF8" s="137"/>
      <c r="AG8" s="137"/>
      <c r="AH8" s="137"/>
      <c r="AI8" s="137"/>
      <c r="AJ8" s="137"/>
      <c r="AK8" s="138"/>
      <c r="AL8" s="136" t="s">
        <v>104</v>
      </c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8"/>
      <c r="BA8" s="131">
        <v>4</v>
      </c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3"/>
      <c r="BQ8" s="131">
        <v>5</v>
      </c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3"/>
      <c r="CG8" s="131">
        <v>6</v>
      </c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3"/>
      <c r="CZ8" s="131">
        <v>7</v>
      </c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3"/>
      <c r="DP8" s="131">
        <v>8</v>
      </c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3"/>
      <c r="EF8" s="131">
        <v>9</v>
      </c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3"/>
    </row>
    <row r="9" spans="1:151" s="36" customFormat="1" ht="30" customHeight="1">
      <c r="A9" s="35"/>
      <c r="B9" s="145" t="s">
        <v>102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6"/>
      <c r="AC9" s="152" t="s">
        <v>105</v>
      </c>
      <c r="AD9" s="153"/>
      <c r="AE9" s="153"/>
      <c r="AF9" s="153"/>
      <c r="AG9" s="153"/>
      <c r="AH9" s="153"/>
      <c r="AI9" s="153"/>
      <c r="AJ9" s="153"/>
      <c r="AK9" s="154"/>
      <c r="AL9" s="147" t="s">
        <v>15</v>
      </c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19">
        <f>BQ9+CG9+CZ9+DP9+EF9</f>
        <v>83109080</v>
      </c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>
        <f>BQ13</f>
        <v>65462200</v>
      </c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>
        <f>CG21</f>
        <v>3050000</v>
      </c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>
        <f>DP22</f>
        <v>14596880</v>
      </c>
      <c r="DQ9" s="119"/>
      <c r="DR9" s="119"/>
      <c r="DS9" s="119"/>
      <c r="DT9" s="119"/>
      <c r="DU9" s="119"/>
      <c r="DV9" s="119"/>
      <c r="DW9" s="119"/>
      <c r="DX9" s="119"/>
      <c r="DY9" s="119"/>
      <c r="DZ9" s="119"/>
      <c r="EA9" s="119"/>
      <c r="EB9" s="119"/>
      <c r="EC9" s="119"/>
      <c r="ED9" s="119"/>
      <c r="EE9" s="119"/>
      <c r="EF9" s="119"/>
      <c r="EG9" s="119"/>
      <c r="EH9" s="119"/>
      <c r="EI9" s="119"/>
      <c r="EJ9" s="119"/>
      <c r="EK9" s="119"/>
      <c r="EL9" s="119"/>
      <c r="EM9" s="119"/>
      <c r="EN9" s="119"/>
      <c r="EO9" s="119"/>
      <c r="EP9" s="119"/>
      <c r="EQ9" s="119"/>
      <c r="ER9" s="119"/>
      <c r="ES9" s="119"/>
      <c r="ET9" s="119"/>
      <c r="EU9" s="119"/>
    </row>
    <row r="10" spans="1:151" s="36" customFormat="1" ht="15" customHeight="1">
      <c r="A10" s="35"/>
      <c r="B10" s="129" t="s">
        <v>6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30"/>
      <c r="AC10" s="136"/>
      <c r="AD10" s="137"/>
      <c r="AE10" s="137"/>
      <c r="AF10" s="137"/>
      <c r="AG10" s="137"/>
      <c r="AH10" s="137"/>
      <c r="AI10" s="137"/>
      <c r="AJ10" s="137"/>
      <c r="AK10" s="138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5" t="s">
        <v>15</v>
      </c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 t="s">
        <v>15</v>
      </c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 t="s">
        <v>15</v>
      </c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 t="s">
        <v>15</v>
      </c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</row>
    <row r="11" spans="1:151" s="36" customFormat="1" ht="15" customHeight="1">
      <c r="A11" s="35"/>
      <c r="B11" s="129" t="s">
        <v>107</v>
      </c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30"/>
      <c r="AC11" s="136" t="s">
        <v>106</v>
      </c>
      <c r="AD11" s="137"/>
      <c r="AE11" s="137"/>
      <c r="AF11" s="137"/>
      <c r="AG11" s="137"/>
      <c r="AH11" s="137"/>
      <c r="AI11" s="137"/>
      <c r="AJ11" s="137"/>
      <c r="AK11" s="138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19">
        <f t="shared" ref="BA11:BA68" si="0">BQ11+CG11+CZ11+DP11+EF11</f>
        <v>0</v>
      </c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</row>
    <row r="12" spans="1:151" s="36" customFormat="1" ht="15" customHeight="1">
      <c r="A12" s="35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30"/>
      <c r="AC12" s="136"/>
      <c r="AD12" s="137"/>
      <c r="AE12" s="137"/>
      <c r="AF12" s="137"/>
      <c r="AG12" s="137"/>
      <c r="AH12" s="137"/>
      <c r="AI12" s="137"/>
      <c r="AJ12" s="137"/>
      <c r="AK12" s="138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5" t="s">
        <v>15</v>
      </c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 t="s">
        <v>15</v>
      </c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 t="s">
        <v>15</v>
      </c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 t="s">
        <v>15</v>
      </c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</row>
    <row r="13" spans="1:151" s="36" customFormat="1" ht="30" customHeight="1">
      <c r="A13" s="37"/>
      <c r="B13" s="143" t="s">
        <v>108</v>
      </c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4"/>
      <c r="AC13" s="139" t="s">
        <v>109</v>
      </c>
      <c r="AD13" s="140"/>
      <c r="AE13" s="140"/>
      <c r="AF13" s="140"/>
      <c r="AG13" s="140"/>
      <c r="AH13" s="140"/>
      <c r="AI13" s="140"/>
      <c r="AJ13" s="140"/>
      <c r="AK13" s="141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19">
        <f>BQ13</f>
        <v>65462200</v>
      </c>
      <c r="BB13" s="119"/>
      <c r="BC13" s="119"/>
      <c r="BD13" s="119"/>
      <c r="BE13" s="119"/>
      <c r="BF13" s="119"/>
      <c r="BG13" s="119"/>
      <c r="BH13" s="119"/>
      <c r="BI13" s="119"/>
      <c r="BJ13" s="119"/>
      <c r="BK13" s="119"/>
      <c r="BL13" s="119"/>
      <c r="BM13" s="119"/>
      <c r="BN13" s="119"/>
      <c r="BO13" s="119"/>
      <c r="BP13" s="119"/>
      <c r="BQ13" s="115">
        <f>6581100+6724900+52156200</f>
        <v>65462200</v>
      </c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 t="s">
        <v>15</v>
      </c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 t="s">
        <v>15</v>
      </c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</row>
    <row r="14" spans="1:151" s="36" customFormat="1" ht="15" customHeight="1">
      <c r="A14" s="37"/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4"/>
      <c r="AC14" s="139"/>
      <c r="AD14" s="140"/>
      <c r="AE14" s="140"/>
      <c r="AF14" s="140"/>
      <c r="AG14" s="140"/>
      <c r="AH14" s="140"/>
      <c r="AI14" s="140"/>
      <c r="AJ14" s="140"/>
      <c r="AK14" s="141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 t="s">
        <v>15</v>
      </c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 t="s">
        <v>15</v>
      </c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</row>
    <row r="15" spans="1:151" s="36" customFormat="1" ht="15" customHeight="1">
      <c r="A15" s="37"/>
      <c r="B15" s="143"/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4"/>
      <c r="AC15" s="139"/>
      <c r="AD15" s="140"/>
      <c r="AE15" s="140"/>
      <c r="AF15" s="140"/>
      <c r="AG15" s="140"/>
      <c r="AH15" s="140"/>
      <c r="AI15" s="140"/>
      <c r="AJ15" s="140"/>
      <c r="AK15" s="141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 t="s">
        <v>15</v>
      </c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 t="s">
        <v>15</v>
      </c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</row>
    <row r="16" spans="1:151" s="36" customFormat="1" ht="15" customHeight="1">
      <c r="A16" s="37"/>
      <c r="B16" s="143"/>
      <c r="C16" s="143"/>
      <c r="D16" s="143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4"/>
      <c r="AC16" s="139"/>
      <c r="AD16" s="140"/>
      <c r="AE16" s="140"/>
      <c r="AF16" s="140"/>
      <c r="AG16" s="140"/>
      <c r="AH16" s="140"/>
      <c r="AI16" s="140"/>
      <c r="AJ16" s="140"/>
      <c r="AK16" s="141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 t="s">
        <v>15</v>
      </c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 t="s">
        <v>15</v>
      </c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</row>
    <row r="17" spans="1:161" s="36" customFormat="1" ht="15" customHeight="1">
      <c r="A17" s="37"/>
      <c r="B17" s="143" t="s">
        <v>110</v>
      </c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4"/>
      <c r="AC17" s="139"/>
      <c r="AD17" s="140"/>
      <c r="AE17" s="140"/>
      <c r="AF17" s="140"/>
      <c r="AG17" s="140"/>
      <c r="AH17" s="140"/>
      <c r="AI17" s="140"/>
      <c r="AJ17" s="140"/>
      <c r="AK17" s="141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19"/>
      <c r="BB17" s="119"/>
      <c r="BC17" s="119"/>
      <c r="BD17" s="119"/>
      <c r="BE17" s="119"/>
      <c r="BF17" s="119"/>
      <c r="BG17" s="119"/>
      <c r="BH17" s="119"/>
      <c r="BI17" s="119"/>
      <c r="BJ17" s="119"/>
      <c r="BK17" s="119"/>
      <c r="BL17" s="119"/>
      <c r="BM17" s="119"/>
      <c r="BN17" s="119"/>
      <c r="BO17" s="119"/>
      <c r="BP17" s="119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 t="s">
        <v>15</v>
      </c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 t="s">
        <v>15</v>
      </c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</row>
    <row r="18" spans="1:161" s="36" customFormat="1" ht="15" customHeight="1">
      <c r="A18" s="37"/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4"/>
      <c r="AC18" s="139"/>
      <c r="AD18" s="140"/>
      <c r="AE18" s="140"/>
      <c r="AF18" s="140"/>
      <c r="AG18" s="140"/>
      <c r="AH18" s="140"/>
      <c r="AI18" s="140"/>
      <c r="AJ18" s="140"/>
      <c r="AK18" s="141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19"/>
      <c r="BB18" s="119"/>
      <c r="BC18" s="119"/>
      <c r="BD18" s="119"/>
      <c r="BE18" s="119"/>
      <c r="BF18" s="119"/>
      <c r="BG18" s="119"/>
      <c r="BH18" s="119"/>
      <c r="BI18" s="119"/>
      <c r="BJ18" s="119"/>
      <c r="BK18" s="119"/>
      <c r="BL18" s="119"/>
      <c r="BM18" s="119"/>
      <c r="BN18" s="119"/>
      <c r="BO18" s="119"/>
      <c r="BP18" s="119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 t="s">
        <v>15</v>
      </c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 t="s">
        <v>15</v>
      </c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</row>
    <row r="19" spans="1:161" s="36" customFormat="1" ht="43.5" customHeight="1">
      <c r="A19" s="35"/>
      <c r="B19" s="129" t="s">
        <v>114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129"/>
      <c r="Z19" s="129"/>
      <c r="AA19" s="129"/>
      <c r="AB19" s="130"/>
      <c r="AC19" s="136" t="s">
        <v>111</v>
      </c>
      <c r="AD19" s="137"/>
      <c r="AE19" s="137"/>
      <c r="AF19" s="137"/>
      <c r="AG19" s="137"/>
      <c r="AH19" s="137"/>
      <c r="AI19" s="137"/>
      <c r="AJ19" s="137"/>
      <c r="AK19" s="138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9"/>
      <c r="BN19" s="119"/>
      <c r="BO19" s="119"/>
      <c r="BP19" s="119"/>
      <c r="BQ19" s="115" t="s">
        <v>15</v>
      </c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 t="s">
        <v>15</v>
      </c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 t="s">
        <v>15</v>
      </c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 t="s">
        <v>15</v>
      </c>
      <c r="EG19" s="115"/>
      <c r="EH19" s="115"/>
      <c r="EI19" s="115"/>
      <c r="EJ19" s="115"/>
      <c r="EK19" s="115"/>
      <c r="EL19" s="115"/>
      <c r="EM19" s="115"/>
      <c r="EN19" s="115"/>
      <c r="EO19" s="115"/>
      <c r="EP19" s="115"/>
      <c r="EQ19" s="115"/>
      <c r="ER19" s="115"/>
      <c r="ES19" s="115"/>
      <c r="ET19" s="115"/>
      <c r="EU19" s="115"/>
    </row>
    <row r="20" spans="1:161" s="36" customFormat="1" ht="114.75" customHeight="1">
      <c r="A20" s="35"/>
      <c r="B20" s="129" t="s">
        <v>113</v>
      </c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30"/>
      <c r="AC20" s="136" t="s">
        <v>112</v>
      </c>
      <c r="AD20" s="137"/>
      <c r="AE20" s="137"/>
      <c r="AF20" s="137"/>
      <c r="AG20" s="137"/>
      <c r="AH20" s="137"/>
      <c r="AI20" s="137"/>
      <c r="AJ20" s="137"/>
      <c r="AK20" s="138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5" t="s">
        <v>15</v>
      </c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 t="s">
        <v>15</v>
      </c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 t="s">
        <v>15</v>
      </c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5"/>
      <c r="DY20" s="115"/>
      <c r="DZ20" s="115"/>
      <c r="EA20" s="115"/>
      <c r="EB20" s="115"/>
      <c r="EC20" s="115"/>
      <c r="ED20" s="115"/>
      <c r="EE20" s="115"/>
      <c r="EF20" s="115" t="s">
        <v>15</v>
      </c>
      <c r="EG20" s="115"/>
      <c r="EH20" s="115"/>
      <c r="EI20" s="115"/>
      <c r="EJ20" s="115"/>
      <c r="EK20" s="115"/>
      <c r="EL20" s="115"/>
      <c r="EM20" s="115"/>
      <c r="EN20" s="115"/>
      <c r="EO20" s="115"/>
      <c r="EP20" s="115"/>
      <c r="EQ20" s="115"/>
      <c r="ER20" s="115"/>
      <c r="ES20" s="115"/>
      <c r="ET20" s="115"/>
      <c r="EU20" s="115"/>
    </row>
    <row r="21" spans="1:161" s="36" customFormat="1" ht="43.5" customHeight="1">
      <c r="A21" s="35"/>
      <c r="B21" s="129" t="s">
        <v>116</v>
      </c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136" t="s">
        <v>115</v>
      </c>
      <c r="AD21" s="137"/>
      <c r="AE21" s="137"/>
      <c r="AF21" s="137"/>
      <c r="AG21" s="137"/>
      <c r="AH21" s="137"/>
      <c r="AI21" s="137"/>
      <c r="AJ21" s="137"/>
      <c r="AK21" s="138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19">
        <f>CG21</f>
        <v>3050000</v>
      </c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5" t="s">
        <v>15</v>
      </c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>
        <v>3050000</v>
      </c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 t="s">
        <v>15</v>
      </c>
      <c r="DQ21" s="115"/>
      <c r="DR21" s="115"/>
      <c r="DS21" s="115"/>
      <c r="DT21" s="115"/>
      <c r="DU21" s="115"/>
      <c r="DV21" s="115"/>
      <c r="DW21" s="115"/>
      <c r="DX21" s="115"/>
      <c r="DY21" s="115"/>
      <c r="DZ21" s="115"/>
      <c r="EA21" s="115"/>
      <c r="EB21" s="115"/>
      <c r="EC21" s="115"/>
      <c r="ED21" s="115"/>
      <c r="EE21" s="115"/>
      <c r="EF21" s="115" t="s">
        <v>15</v>
      </c>
      <c r="EG21" s="115"/>
      <c r="EH21" s="115"/>
      <c r="EI21" s="115"/>
      <c r="EJ21" s="115"/>
      <c r="EK21" s="115"/>
      <c r="EL21" s="115"/>
      <c r="EM21" s="115"/>
      <c r="EN21" s="115"/>
      <c r="EO21" s="115"/>
      <c r="EP21" s="115"/>
      <c r="EQ21" s="115"/>
      <c r="ER21" s="115"/>
      <c r="ES21" s="115"/>
      <c r="ET21" s="115"/>
      <c r="EU21" s="115"/>
    </row>
    <row r="22" spans="1:161" s="36" customFormat="1" ht="15" customHeight="1">
      <c r="A22" s="35"/>
      <c r="B22" s="129" t="s">
        <v>117</v>
      </c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30"/>
      <c r="AC22" s="136" t="s">
        <v>118</v>
      </c>
      <c r="AD22" s="137"/>
      <c r="AE22" s="137"/>
      <c r="AF22" s="137"/>
      <c r="AG22" s="137"/>
      <c r="AH22" s="137"/>
      <c r="AI22" s="137"/>
      <c r="AJ22" s="137"/>
      <c r="AK22" s="138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19">
        <f>DP22</f>
        <v>14596880</v>
      </c>
      <c r="BB22" s="119"/>
      <c r="BC22" s="119"/>
      <c r="BD22" s="119"/>
      <c r="BE22" s="119"/>
      <c r="BF22" s="119"/>
      <c r="BG22" s="119"/>
      <c r="BH22" s="119"/>
      <c r="BI22" s="119"/>
      <c r="BJ22" s="119"/>
      <c r="BK22" s="119"/>
      <c r="BL22" s="119"/>
      <c r="BM22" s="119"/>
      <c r="BN22" s="119"/>
      <c r="BO22" s="119"/>
      <c r="BP22" s="119"/>
      <c r="BQ22" s="134" t="s">
        <v>15</v>
      </c>
      <c r="BR22" s="134"/>
      <c r="BS22" s="134"/>
      <c r="BT22" s="134"/>
      <c r="BU22" s="134"/>
      <c r="BV22" s="134"/>
      <c r="BW22" s="134"/>
      <c r="BX22" s="134"/>
      <c r="BY22" s="134"/>
      <c r="BZ22" s="134"/>
      <c r="CA22" s="134"/>
      <c r="CB22" s="134"/>
      <c r="CC22" s="134"/>
      <c r="CD22" s="134"/>
      <c r="CE22" s="134"/>
      <c r="CF22" s="134"/>
      <c r="CG22" s="134" t="s">
        <v>15</v>
      </c>
      <c r="CH22" s="134"/>
      <c r="CI22" s="134"/>
      <c r="CJ22" s="134"/>
      <c r="CK22" s="134"/>
      <c r="CL22" s="134"/>
      <c r="CM22" s="134"/>
      <c r="CN22" s="134"/>
      <c r="CO22" s="134"/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15" t="s">
        <v>15</v>
      </c>
      <c r="DA22" s="115"/>
      <c r="DB22" s="115"/>
      <c r="DC22" s="115"/>
      <c r="DD22" s="115"/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>
        <v>14596880</v>
      </c>
      <c r="DQ22" s="115"/>
      <c r="DR22" s="115"/>
      <c r="DS22" s="115"/>
      <c r="DT22" s="115"/>
      <c r="DU22" s="115"/>
      <c r="DV22" s="115"/>
      <c r="DW22" s="115"/>
      <c r="DX22" s="115"/>
      <c r="DY22" s="115"/>
      <c r="DZ22" s="115"/>
      <c r="EA22" s="115"/>
      <c r="EB22" s="115"/>
      <c r="EC22" s="115"/>
      <c r="ED22" s="115"/>
      <c r="EE22" s="115"/>
      <c r="EF22" s="115"/>
      <c r="EG22" s="115"/>
      <c r="EH22" s="115"/>
      <c r="EI22" s="115"/>
      <c r="EJ22" s="115"/>
      <c r="EK22" s="115"/>
      <c r="EL22" s="115"/>
      <c r="EM22" s="115"/>
      <c r="EN22" s="115"/>
      <c r="EO22" s="115"/>
      <c r="EP22" s="115"/>
      <c r="EQ22" s="115"/>
      <c r="ER22" s="115"/>
      <c r="ES22" s="115"/>
      <c r="ET22" s="115"/>
      <c r="EU22" s="115"/>
    </row>
    <row r="23" spans="1:161" s="36" customFormat="1" ht="30" customHeight="1">
      <c r="A23" s="37"/>
      <c r="B23" s="143" t="s">
        <v>206</v>
      </c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4"/>
      <c r="AC23" s="139" t="s">
        <v>119</v>
      </c>
      <c r="AD23" s="140"/>
      <c r="AE23" s="140"/>
      <c r="AF23" s="140"/>
      <c r="AG23" s="140"/>
      <c r="AH23" s="140"/>
      <c r="AI23" s="140"/>
      <c r="AJ23" s="140"/>
      <c r="AK23" s="141"/>
      <c r="AL23" s="142" t="s">
        <v>15</v>
      </c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19"/>
      <c r="BB23" s="119"/>
      <c r="BC23" s="119"/>
      <c r="BD23" s="119"/>
      <c r="BE23" s="119"/>
      <c r="BF23" s="119"/>
      <c r="BG23" s="119"/>
      <c r="BH23" s="119"/>
      <c r="BI23" s="119"/>
      <c r="BJ23" s="119"/>
      <c r="BK23" s="119"/>
      <c r="BL23" s="119"/>
      <c r="BM23" s="119"/>
      <c r="BN23" s="119"/>
      <c r="BO23" s="119"/>
      <c r="BP23" s="119"/>
      <c r="BQ23" s="134" t="s">
        <v>15</v>
      </c>
      <c r="BR23" s="134"/>
      <c r="BS23" s="134"/>
      <c r="BT23" s="134"/>
      <c r="BU23" s="134"/>
      <c r="BV23" s="134"/>
      <c r="BW23" s="134"/>
      <c r="BX23" s="134"/>
      <c r="BY23" s="134"/>
      <c r="BZ23" s="134"/>
      <c r="CA23" s="134"/>
      <c r="CB23" s="134"/>
      <c r="CC23" s="134"/>
      <c r="CD23" s="134"/>
      <c r="CE23" s="134"/>
      <c r="CF23" s="134"/>
      <c r="CG23" s="134" t="s">
        <v>15</v>
      </c>
      <c r="CH23" s="134"/>
      <c r="CI23" s="134"/>
      <c r="CJ23" s="134"/>
      <c r="CK23" s="134"/>
      <c r="CL23" s="134"/>
      <c r="CM23" s="134"/>
      <c r="CN23" s="134"/>
      <c r="CO23" s="134"/>
      <c r="CP23" s="134"/>
      <c r="CQ23" s="134"/>
      <c r="CR23" s="134"/>
      <c r="CS23" s="134"/>
      <c r="CT23" s="134"/>
      <c r="CU23" s="134"/>
      <c r="CV23" s="134"/>
      <c r="CW23" s="134"/>
      <c r="CX23" s="134"/>
      <c r="CY23" s="134"/>
      <c r="CZ23" s="115" t="s">
        <v>15</v>
      </c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 t="s">
        <v>15</v>
      </c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</row>
    <row r="24" spans="1:161" s="36" customFormat="1" ht="15" customHeight="1">
      <c r="A24" s="35"/>
      <c r="B24" s="129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30"/>
      <c r="AC24" s="136"/>
      <c r="AD24" s="137"/>
      <c r="AE24" s="137"/>
      <c r="AF24" s="137"/>
      <c r="AG24" s="137"/>
      <c r="AH24" s="137"/>
      <c r="AI24" s="137"/>
      <c r="AJ24" s="137"/>
      <c r="AK24" s="138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19">
        <f t="shared" si="0"/>
        <v>0</v>
      </c>
      <c r="BB24" s="119"/>
      <c r="BC24" s="119"/>
      <c r="BD24" s="119"/>
      <c r="BE24" s="119"/>
      <c r="BF24" s="119"/>
      <c r="BG24" s="119"/>
      <c r="BH24" s="119"/>
      <c r="BI24" s="119"/>
      <c r="BJ24" s="119"/>
      <c r="BK24" s="119"/>
      <c r="BL24" s="119"/>
      <c r="BM24" s="119"/>
      <c r="BN24" s="119"/>
      <c r="BO24" s="119"/>
      <c r="BP24" s="119"/>
      <c r="BQ24" s="134"/>
      <c r="BR24" s="134"/>
      <c r="BS24" s="134"/>
      <c r="BT24" s="134"/>
      <c r="BU24" s="134"/>
      <c r="BV24" s="134"/>
      <c r="BW24" s="134"/>
      <c r="BX24" s="134"/>
      <c r="BY24" s="134"/>
      <c r="BZ24" s="134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34"/>
      <c r="CL24" s="134"/>
      <c r="CM24" s="134"/>
      <c r="CN24" s="134"/>
      <c r="CO24" s="134"/>
      <c r="CP24" s="134"/>
      <c r="CQ24" s="134"/>
      <c r="CR24" s="134"/>
      <c r="CS24" s="134"/>
      <c r="CT24" s="134"/>
      <c r="CU24" s="134"/>
      <c r="CV24" s="134"/>
      <c r="CW24" s="134"/>
      <c r="CX24" s="134"/>
      <c r="CY24" s="134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</row>
    <row r="25" spans="1:161" s="36" customFormat="1" ht="30" customHeight="1">
      <c r="A25" s="35"/>
      <c r="B25" s="145" t="s">
        <v>121</v>
      </c>
      <c r="C25" s="145"/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6"/>
      <c r="AC25" s="152" t="s">
        <v>120</v>
      </c>
      <c r="AD25" s="153"/>
      <c r="AE25" s="153"/>
      <c r="AF25" s="153"/>
      <c r="AG25" s="153"/>
      <c r="AH25" s="153"/>
      <c r="AI25" s="153"/>
      <c r="AJ25" s="153"/>
      <c r="AK25" s="154"/>
      <c r="AL25" s="147" t="s">
        <v>15</v>
      </c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19">
        <f>BQ25+CG25+CZ25+DP25+EF25</f>
        <v>83109080</v>
      </c>
      <c r="BB25" s="119"/>
      <c r="BC25" s="119"/>
      <c r="BD25" s="119"/>
      <c r="BE25" s="119"/>
      <c r="BF25" s="119"/>
      <c r="BG25" s="119"/>
      <c r="BH25" s="119"/>
      <c r="BI25" s="119"/>
      <c r="BJ25" s="119"/>
      <c r="BK25" s="119"/>
      <c r="BL25" s="119"/>
      <c r="BM25" s="119"/>
      <c r="BN25" s="119"/>
      <c r="BO25" s="119"/>
      <c r="BP25" s="119"/>
      <c r="BQ25" s="135">
        <f>BQ28+BQ29+BQ30+BQ33+BQ36+BQ47+BQ49+BQ51+BQ52+BQ55+BQ58</f>
        <v>65462200</v>
      </c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>
        <f>CG28+CG29+CG30+CG33+CG38+CG39+CG49+CG51+CG52+CG55+CG58</f>
        <v>3050000</v>
      </c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19"/>
      <c r="DA25" s="119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9"/>
      <c r="DM25" s="119"/>
      <c r="DN25" s="119"/>
      <c r="DO25" s="119"/>
      <c r="DP25" s="119">
        <f>DP30+DP37+DP39+DP47+DP51+DP52+DP55+DP58+DP48</f>
        <v>14596880</v>
      </c>
      <c r="DQ25" s="119"/>
      <c r="DR25" s="119"/>
      <c r="DS25" s="119"/>
      <c r="DT25" s="119"/>
      <c r="DU25" s="119"/>
      <c r="DV25" s="119"/>
      <c r="DW25" s="119"/>
      <c r="DX25" s="119"/>
      <c r="DY25" s="119"/>
      <c r="DZ25" s="119"/>
      <c r="EA25" s="119"/>
      <c r="EB25" s="119"/>
      <c r="EC25" s="119"/>
      <c r="ED25" s="119"/>
      <c r="EE25" s="119"/>
      <c r="EF25" s="119"/>
      <c r="EG25" s="119"/>
      <c r="EH25" s="119"/>
      <c r="EI25" s="119"/>
      <c r="EJ25" s="119"/>
      <c r="EK25" s="119"/>
      <c r="EL25" s="119"/>
      <c r="EM25" s="119"/>
      <c r="EN25" s="119"/>
      <c r="EO25" s="119"/>
      <c r="EP25" s="119"/>
      <c r="EQ25" s="119"/>
      <c r="ER25" s="119"/>
      <c r="ES25" s="119"/>
      <c r="ET25" s="119"/>
      <c r="EU25" s="119"/>
      <c r="FE25" s="36">
        <f>CG25-CG9</f>
        <v>0</v>
      </c>
    </row>
    <row r="26" spans="1:161" s="36" customFormat="1" ht="30" customHeight="1">
      <c r="A26" s="37"/>
      <c r="B26" s="143" t="s">
        <v>123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4"/>
      <c r="AC26" s="139" t="s">
        <v>122</v>
      </c>
      <c r="AD26" s="140"/>
      <c r="AE26" s="140"/>
      <c r="AF26" s="140"/>
      <c r="AG26" s="140"/>
      <c r="AH26" s="140"/>
      <c r="AI26" s="140"/>
      <c r="AJ26" s="140"/>
      <c r="AK26" s="141"/>
      <c r="AL26" s="142" t="s">
        <v>106</v>
      </c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19">
        <f t="shared" si="0"/>
        <v>0</v>
      </c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34"/>
      <c r="BR26" s="134"/>
      <c r="BS26" s="134"/>
      <c r="BT26" s="134"/>
      <c r="BU26" s="134"/>
      <c r="BV26" s="134"/>
      <c r="BW26" s="134"/>
      <c r="BX26" s="134"/>
      <c r="BY26" s="134"/>
      <c r="BZ26" s="134"/>
      <c r="CA26" s="134"/>
      <c r="CB26" s="134"/>
      <c r="CC26" s="134"/>
      <c r="CD26" s="134"/>
      <c r="CE26" s="134"/>
      <c r="CF26" s="134"/>
      <c r="CG26" s="134"/>
      <c r="CH26" s="134"/>
      <c r="CI26" s="134"/>
      <c r="CJ26" s="134"/>
      <c r="CK26" s="134"/>
      <c r="CL26" s="134"/>
      <c r="CM26" s="134"/>
      <c r="CN26" s="134"/>
      <c r="CO26" s="134"/>
      <c r="CP26" s="134"/>
      <c r="CQ26" s="134"/>
      <c r="CR26" s="134"/>
      <c r="CS26" s="134"/>
      <c r="CT26" s="134"/>
      <c r="CU26" s="134"/>
      <c r="CV26" s="134"/>
      <c r="CW26" s="134"/>
      <c r="CX26" s="134"/>
      <c r="CY26" s="134"/>
      <c r="CZ26" s="115"/>
      <c r="DA26" s="115"/>
      <c r="DB26" s="115"/>
      <c r="DC26" s="115"/>
      <c r="DD26" s="115"/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W26" s="115"/>
      <c r="DX26" s="115"/>
      <c r="DY26" s="115"/>
      <c r="DZ26" s="115"/>
      <c r="EA26" s="115"/>
      <c r="EB26" s="115"/>
      <c r="EC26" s="115"/>
      <c r="ED26" s="115"/>
      <c r="EE26" s="115"/>
      <c r="EF26" s="115"/>
      <c r="EG26" s="115"/>
      <c r="EH26" s="115"/>
      <c r="EI26" s="115"/>
      <c r="EJ26" s="115"/>
      <c r="EK26" s="115"/>
      <c r="EL26" s="115"/>
      <c r="EM26" s="115"/>
      <c r="EN26" s="115"/>
      <c r="EO26" s="115"/>
      <c r="EP26" s="115"/>
      <c r="EQ26" s="115"/>
      <c r="ER26" s="115"/>
      <c r="ES26" s="115"/>
      <c r="ET26" s="115"/>
      <c r="EU26" s="115"/>
    </row>
    <row r="27" spans="1:161" s="36" customFormat="1" ht="13.5">
      <c r="A27" s="35"/>
      <c r="B27" s="129" t="s">
        <v>1</v>
      </c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29"/>
      <c r="AB27" s="130"/>
      <c r="AC27" s="139" t="s">
        <v>130</v>
      </c>
      <c r="AD27" s="140"/>
      <c r="AE27" s="140"/>
      <c r="AF27" s="140"/>
      <c r="AG27" s="140"/>
      <c r="AH27" s="140"/>
      <c r="AI27" s="140"/>
      <c r="AJ27" s="140"/>
      <c r="AK27" s="141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19">
        <f t="shared" si="0"/>
        <v>0</v>
      </c>
      <c r="BB27" s="119"/>
      <c r="BC27" s="119"/>
      <c r="BD27" s="119"/>
      <c r="BE27" s="119"/>
      <c r="BF27" s="119"/>
      <c r="BG27" s="119"/>
      <c r="BH27" s="119"/>
      <c r="BI27" s="119"/>
      <c r="BJ27" s="119"/>
      <c r="BK27" s="119"/>
      <c r="BL27" s="119"/>
      <c r="BM27" s="119"/>
      <c r="BN27" s="119"/>
      <c r="BO27" s="119"/>
      <c r="BP27" s="119"/>
      <c r="BQ27" s="134"/>
      <c r="BR27" s="134"/>
      <c r="BS27" s="134"/>
      <c r="BT27" s="134"/>
      <c r="BU27" s="134"/>
      <c r="BV27" s="134"/>
      <c r="BW27" s="134"/>
      <c r="BX27" s="134"/>
      <c r="BY27" s="134"/>
      <c r="BZ27" s="134"/>
      <c r="CA27" s="134"/>
      <c r="CB27" s="134"/>
      <c r="CC27" s="134"/>
      <c r="CD27" s="134"/>
      <c r="CE27" s="134"/>
      <c r="CF27" s="134"/>
      <c r="CG27" s="134"/>
      <c r="CH27" s="134"/>
      <c r="CI27" s="134"/>
      <c r="CJ27" s="134"/>
      <c r="CK27" s="134"/>
      <c r="CL27" s="134"/>
      <c r="CM27" s="134"/>
      <c r="CN27" s="134"/>
      <c r="CO27" s="134"/>
      <c r="CP27" s="134"/>
      <c r="CQ27" s="134"/>
      <c r="CR27" s="134"/>
      <c r="CS27" s="134"/>
      <c r="CT27" s="134"/>
      <c r="CU27" s="134"/>
      <c r="CV27" s="134"/>
      <c r="CW27" s="134"/>
      <c r="CX27" s="134"/>
      <c r="CY27" s="134"/>
      <c r="CZ27" s="115"/>
      <c r="DA27" s="115"/>
      <c r="DB27" s="115"/>
      <c r="DC27" s="115"/>
      <c r="DD27" s="115"/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W27" s="115"/>
      <c r="DX27" s="115"/>
      <c r="DY27" s="115"/>
      <c r="DZ27" s="115"/>
      <c r="EA27" s="115"/>
      <c r="EB27" s="115"/>
      <c r="EC27" s="115"/>
      <c r="ED27" s="115"/>
      <c r="EE27" s="115"/>
      <c r="EF27" s="115"/>
      <c r="EG27" s="115"/>
      <c r="EH27" s="115"/>
      <c r="EI27" s="115"/>
      <c r="EJ27" s="115"/>
      <c r="EK27" s="115"/>
      <c r="EL27" s="115"/>
      <c r="EM27" s="115"/>
      <c r="EN27" s="115"/>
      <c r="EO27" s="115"/>
      <c r="EP27" s="115"/>
      <c r="EQ27" s="115"/>
      <c r="ER27" s="115"/>
      <c r="ES27" s="115"/>
      <c r="ET27" s="115"/>
      <c r="EU27" s="115"/>
    </row>
    <row r="28" spans="1:161" s="36" customFormat="1" ht="13.5">
      <c r="A28" s="35"/>
      <c r="B28" s="129" t="s">
        <v>124</v>
      </c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30"/>
      <c r="AC28" s="148"/>
      <c r="AD28" s="149"/>
      <c r="AE28" s="149"/>
      <c r="AF28" s="149"/>
      <c r="AG28" s="149"/>
      <c r="AH28" s="149"/>
      <c r="AI28" s="149"/>
      <c r="AJ28" s="149"/>
      <c r="AK28" s="150"/>
      <c r="AL28" s="142" t="s">
        <v>126</v>
      </c>
      <c r="AM28" s="142"/>
      <c r="AN28" s="142"/>
      <c r="AO28" s="142"/>
      <c r="AP28" s="142"/>
      <c r="AQ28" s="142"/>
      <c r="AR28" s="142"/>
      <c r="AS28" s="142"/>
      <c r="AT28" s="142"/>
      <c r="AU28" s="142"/>
      <c r="AV28" s="142"/>
      <c r="AW28" s="142"/>
      <c r="AX28" s="142"/>
      <c r="AY28" s="142"/>
      <c r="AZ28" s="142"/>
      <c r="BA28" s="151">
        <f t="shared" si="0"/>
        <v>44862100</v>
      </c>
      <c r="BB28" s="151"/>
      <c r="BC28" s="151"/>
      <c r="BD28" s="151"/>
      <c r="BE28" s="151"/>
      <c r="BF28" s="151"/>
      <c r="BG28" s="151"/>
      <c r="BH28" s="151"/>
      <c r="BI28" s="151"/>
      <c r="BJ28" s="151"/>
      <c r="BK28" s="151"/>
      <c r="BL28" s="151"/>
      <c r="BM28" s="151"/>
      <c r="BN28" s="151"/>
      <c r="BO28" s="151"/>
      <c r="BP28" s="151"/>
      <c r="BQ28" s="163">
        <f>3220500+3005600+38636000</f>
        <v>44862100</v>
      </c>
      <c r="BR28" s="163"/>
      <c r="BS28" s="163"/>
      <c r="BT28" s="163"/>
      <c r="BU28" s="163"/>
      <c r="BV28" s="163"/>
      <c r="BW28" s="163"/>
      <c r="BX28" s="163"/>
      <c r="BY28" s="163"/>
      <c r="BZ28" s="163"/>
      <c r="CA28" s="163"/>
      <c r="CB28" s="163"/>
      <c r="CC28" s="163"/>
      <c r="CD28" s="163"/>
      <c r="CE28" s="163"/>
      <c r="CF28" s="163"/>
      <c r="CG28" s="134">
        <v>0</v>
      </c>
      <c r="CH28" s="134"/>
      <c r="CI28" s="134"/>
      <c r="CJ28" s="134"/>
      <c r="CK28" s="134"/>
      <c r="CL28" s="134"/>
      <c r="CM28" s="134"/>
      <c r="CN28" s="134"/>
      <c r="CO28" s="134"/>
      <c r="CP28" s="134"/>
      <c r="CQ28" s="134"/>
      <c r="CR28" s="134"/>
      <c r="CS28" s="134"/>
      <c r="CT28" s="134"/>
      <c r="CU28" s="134"/>
      <c r="CV28" s="134"/>
      <c r="CW28" s="134"/>
      <c r="CX28" s="134"/>
      <c r="CY28" s="134"/>
      <c r="CZ28" s="115"/>
      <c r="DA28" s="115"/>
      <c r="DB28" s="115"/>
      <c r="DC28" s="115"/>
      <c r="DD28" s="115"/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W28" s="115"/>
      <c r="DX28" s="115"/>
      <c r="DY28" s="115"/>
      <c r="DZ28" s="115"/>
      <c r="EA28" s="115"/>
      <c r="EB28" s="115"/>
      <c r="EC28" s="115"/>
      <c r="ED28" s="115"/>
      <c r="EE28" s="115"/>
      <c r="EF28" s="115"/>
      <c r="EG28" s="115"/>
      <c r="EH28" s="115"/>
      <c r="EI28" s="115"/>
      <c r="EJ28" s="115"/>
      <c r="EK28" s="115"/>
      <c r="EL28" s="115"/>
      <c r="EM28" s="115"/>
      <c r="EN28" s="115"/>
      <c r="EO28" s="115"/>
      <c r="EP28" s="115"/>
      <c r="EQ28" s="115"/>
      <c r="ER28" s="115"/>
      <c r="ES28" s="115"/>
      <c r="ET28" s="115"/>
      <c r="EU28" s="115"/>
    </row>
    <row r="29" spans="1:161" s="36" customFormat="1" ht="30" customHeight="1">
      <c r="A29" s="35"/>
      <c r="B29" s="129" t="s">
        <v>125</v>
      </c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30"/>
      <c r="AC29" s="148"/>
      <c r="AD29" s="149"/>
      <c r="AE29" s="149"/>
      <c r="AF29" s="149"/>
      <c r="AG29" s="149"/>
      <c r="AH29" s="149"/>
      <c r="AI29" s="149"/>
      <c r="AJ29" s="149"/>
      <c r="AK29" s="150"/>
      <c r="AL29" s="142" t="s">
        <v>127</v>
      </c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19">
        <f t="shared" si="0"/>
        <v>13831700</v>
      </c>
      <c r="BB29" s="119"/>
      <c r="BC29" s="119"/>
      <c r="BD29" s="119"/>
      <c r="BE29" s="119"/>
      <c r="BF29" s="119"/>
      <c r="BG29" s="119"/>
      <c r="BH29" s="119"/>
      <c r="BI29" s="119"/>
      <c r="BJ29" s="119"/>
      <c r="BK29" s="119"/>
      <c r="BL29" s="119"/>
      <c r="BM29" s="119"/>
      <c r="BN29" s="119"/>
      <c r="BO29" s="119"/>
      <c r="BP29" s="119"/>
      <c r="BQ29" s="163">
        <f>904600+880400+12046600+100</f>
        <v>13831700</v>
      </c>
      <c r="BR29" s="163"/>
      <c r="BS29" s="163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34">
        <v>0</v>
      </c>
      <c r="CH29" s="134"/>
      <c r="CI29" s="134"/>
      <c r="CJ29" s="134"/>
      <c r="CK29" s="134"/>
      <c r="CL29" s="134"/>
      <c r="CM29" s="134"/>
      <c r="CN29" s="134"/>
      <c r="CO29" s="134"/>
      <c r="CP29" s="134"/>
      <c r="CQ29" s="134"/>
      <c r="CR29" s="134"/>
      <c r="CS29" s="134"/>
      <c r="CT29" s="134"/>
      <c r="CU29" s="134"/>
      <c r="CV29" s="134"/>
      <c r="CW29" s="134"/>
      <c r="CX29" s="134"/>
      <c r="CY29" s="134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</row>
    <row r="30" spans="1:161" s="36" customFormat="1" ht="57" customHeight="1">
      <c r="A30" s="37"/>
      <c r="B30" s="143" t="s">
        <v>129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4"/>
      <c r="AC30" s="157"/>
      <c r="AD30" s="158"/>
      <c r="AE30" s="158"/>
      <c r="AF30" s="158"/>
      <c r="AG30" s="158"/>
      <c r="AH30" s="158"/>
      <c r="AI30" s="158"/>
      <c r="AJ30" s="158"/>
      <c r="AK30" s="159"/>
      <c r="AL30" s="142" t="s">
        <v>128</v>
      </c>
      <c r="AM30" s="142"/>
      <c r="AN30" s="142"/>
      <c r="AO30" s="142"/>
      <c r="AP30" s="142"/>
      <c r="AQ30" s="142"/>
      <c r="AR30" s="142"/>
      <c r="AS30" s="142"/>
      <c r="AT30" s="142"/>
      <c r="AU30" s="142"/>
      <c r="AV30" s="142"/>
      <c r="AW30" s="142"/>
      <c r="AX30" s="142"/>
      <c r="AY30" s="142"/>
      <c r="AZ30" s="142"/>
      <c r="BA30" s="119">
        <f t="shared" si="0"/>
        <v>355000</v>
      </c>
      <c r="BB30" s="119"/>
      <c r="BC30" s="119"/>
      <c r="BD30" s="119"/>
      <c r="BE30" s="119"/>
      <c r="BF30" s="119"/>
      <c r="BG30" s="119"/>
      <c r="BH30" s="119"/>
      <c r="BI30" s="119"/>
      <c r="BJ30" s="119"/>
      <c r="BK30" s="119"/>
      <c r="BL30" s="119"/>
      <c r="BM30" s="119"/>
      <c r="BN30" s="119"/>
      <c r="BO30" s="119"/>
      <c r="BP30" s="119"/>
      <c r="BQ30" s="163">
        <f>64900+100</f>
        <v>65000</v>
      </c>
      <c r="BR30" s="163"/>
      <c r="BS30" s="163"/>
      <c r="BT30" s="163"/>
      <c r="BU30" s="163"/>
      <c r="BV30" s="163"/>
      <c r="BW30" s="163"/>
      <c r="BX30" s="163"/>
      <c r="BY30" s="163"/>
      <c r="BZ30" s="163"/>
      <c r="CA30" s="163"/>
      <c r="CB30" s="163"/>
      <c r="CC30" s="163"/>
      <c r="CD30" s="163"/>
      <c r="CE30" s="163"/>
      <c r="CF30" s="163"/>
      <c r="CG30" s="134">
        <v>0</v>
      </c>
      <c r="CH30" s="134"/>
      <c r="CI30" s="134"/>
      <c r="CJ30" s="134"/>
      <c r="CK30" s="134"/>
      <c r="CL30" s="134"/>
      <c r="CM30" s="134"/>
      <c r="CN30" s="134"/>
      <c r="CO30" s="134"/>
      <c r="CP30" s="134"/>
      <c r="CQ30" s="134"/>
      <c r="CR30" s="134"/>
      <c r="CS30" s="134"/>
      <c r="CT30" s="134"/>
      <c r="CU30" s="134"/>
      <c r="CV30" s="134"/>
      <c r="CW30" s="134"/>
      <c r="CX30" s="134"/>
      <c r="CY30" s="134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>
        <f>50000+240000</f>
        <v>290000</v>
      </c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</row>
    <row r="31" spans="1:161" s="36" customFormat="1" ht="43.5" customHeight="1">
      <c r="A31" s="35"/>
      <c r="B31" s="129" t="s">
        <v>132</v>
      </c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30"/>
      <c r="AC31" s="139" t="s">
        <v>131</v>
      </c>
      <c r="AD31" s="140"/>
      <c r="AE31" s="140"/>
      <c r="AF31" s="140"/>
      <c r="AG31" s="140"/>
      <c r="AH31" s="140"/>
      <c r="AI31" s="140"/>
      <c r="AJ31" s="140"/>
      <c r="AK31" s="141"/>
      <c r="AL31" s="142" t="s">
        <v>162</v>
      </c>
      <c r="AM31" s="142"/>
      <c r="AN31" s="142"/>
      <c r="AO31" s="142"/>
      <c r="AP31" s="142"/>
      <c r="AQ31" s="142"/>
      <c r="AR31" s="142"/>
      <c r="AS31" s="142"/>
      <c r="AT31" s="142"/>
      <c r="AU31" s="142"/>
      <c r="AV31" s="142"/>
      <c r="AW31" s="142"/>
      <c r="AX31" s="142"/>
      <c r="AY31" s="142"/>
      <c r="AZ31" s="142"/>
      <c r="BA31" s="119">
        <f t="shared" si="0"/>
        <v>0</v>
      </c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19"/>
      <c r="BP31" s="119"/>
      <c r="BQ31" s="134"/>
      <c r="BR31" s="134"/>
      <c r="BS31" s="134"/>
      <c r="BT31" s="134"/>
      <c r="BU31" s="134"/>
      <c r="BV31" s="134"/>
      <c r="BW31" s="134"/>
      <c r="BX31" s="134"/>
      <c r="BY31" s="134"/>
      <c r="BZ31" s="134"/>
      <c r="CA31" s="134"/>
      <c r="CB31" s="134"/>
      <c r="CC31" s="134"/>
      <c r="CD31" s="134"/>
      <c r="CE31" s="134"/>
      <c r="CF31" s="134"/>
      <c r="CG31" s="134"/>
      <c r="CH31" s="134"/>
      <c r="CI31" s="134"/>
      <c r="CJ31" s="134"/>
      <c r="CK31" s="134"/>
      <c r="CL31" s="134"/>
      <c r="CM31" s="134"/>
      <c r="CN31" s="134"/>
      <c r="CO31" s="134"/>
      <c r="CP31" s="134"/>
      <c r="CQ31" s="134"/>
      <c r="CR31" s="134"/>
      <c r="CS31" s="134"/>
      <c r="CT31" s="134"/>
      <c r="CU31" s="134"/>
      <c r="CV31" s="134"/>
      <c r="CW31" s="134"/>
      <c r="CX31" s="134"/>
      <c r="CY31" s="134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5"/>
      <c r="ER31" s="115"/>
      <c r="ES31" s="115"/>
      <c r="ET31" s="115"/>
      <c r="EU31" s="115"/>
    </row>
    <row r="32" spans="1:161" s="36" customFormat="1" ht="15" customHeight="1">
      <c r="A32" s="35"/>
      <c r="B32" s="129" t="s">
        <v>1</v>
      </c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30"/>
      <c r="AC32" s="148"/>
      <c r="AD32" s="149"/>
      <c r="AE32" s="149"/>
      <c r="AF32" s="149"/>
      <c r="AG32" s="149"/>
      <c r="AH32" s="149"/>
      <c r="AI32" s="149"/>
      <c r="AJ32" s="149"/>
      <c r="AK32" s="150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19">
        <f t="shared" si="0"/>
        <v>0</v>
      </c>
      <c r="BB32" s="119"/>
      <c r="BC32" s="119"/>
      <c r="BD32" s="119"/>
      <c r="BE32" s="119"/>
      <c r="BF32" s="119"/>
      <c r="BG32" s="119"/>
      <c r="BH32" s="119"/>
      <c r="BI32" s="119"/>
      <c r="BJ32" s="119"/>
      <c r="BK32" s="119"/>
      <c r="BL32" s="119"/>
      <c r="BM32" s="119"/>
      <c r="BN32" s="119"/>
      <c r="BO32" s="119"/>
      <c r="BP32" s="119"/>
      <c r="BQ32" s="134"/>
      <c r="BR32" s="134"/>
      <c r="BS32" s="134"/>
      <c r="BT32" s="134"/>
      <c r="BU32" s="134"/>
      <c r="BV32" s="134"/>
      <c r="BW32" s="134"/>
      <c r="BX32" s="134"/>
      <c r="BY32" s="134"/>
      <c r="BZ32" s="134"/>
      <c r="CA32" s="134"/>
      <c r="CB32" s="134"/>
      <c r="CC32" s="134"/>
      <c r="CD32" s="134"/>
      <c r="CE32" s="134"/>
      <c r="CF32" s="134"/>
      <c r="CG32" s="134"/>
      <c r="CH32" s="134"/>
      <c r="CI32" s="134"/>
      <c r="CJ32" s="134"/>
      <c r="CK32" s="134"/>
      <c r="CL32" s="134"/>
      <c r="CM32" s="134"/>
      <c r="CN32" s="134"/>
      <c r="CO32" s="134"/>
      <c r="CP32" s="134"/>
      <c r="CQ32" s="134"/>
      <c r="CR32" s="134"/>
      <c r="CS32" s="134"/>
      <c r="CT32" s="134"/>
      <c r="CU32" s="134"/>
      <c r="CV32" s="134"/>
      <c r="CW32" s="134"/>
      <c r="CX32" s="134"/>
      <c r="CY32" s="134"/>
      <c r="CZ32" s="115"/>
      <c r="DA32" s="115"/>
      <c r="DB32" s="115"/>
      <c r="DC32" s="115"/>
      <c r="DD32" s="115"/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W32" s="115"/>
      <c r="DX32" s="115"/>
      <c r="DY32" s="115"/>
      <c r="DZ32" s="115"/>
      <c r="EA32" s="115"/>
      <c r="EB32" s="115"/>
      <c r="EC32" s="115"/>
      <c r="ED32" s="115"/>
      <c r="EE32" s="115"/>
      <c r="EF32" s="115"/>
      <c r="EG32" s="115"/>
      <c r="EH32" s="115"/>
      <c r="EI32" s="115"/>
      <c r="EJ32" s="115"/>
      <c r="EK32" s="115"/>
      <c r="EL32" s="115"/>
      <c r="EM32" s="115"/>
      <c r="EN32" s="115"/>
      <c r="EO32" s="115"/>
      <c r="EP32" s="115"/>
      <c r="EQ32" s="115"/>
      <c r="ER32" s="115"/>
      <c r="ES32" s="115"/>
      <c r="ET32" s="115"/>
      <c r="EU32" s="115"/>
    </row>
    <row r="33" spans="1:151" s="36" customFormat="1" ht="15" customHeight="1">
      <c r="A33" s="37"/>
      <c r="B33" s="143" t="s">
        <v>178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4"/>
      <c r="AC33" s="148"/>
      <c r="AD33" s="149"/>
      <c r="AE33" s="149"/>
      <c r="AF33" s="149"/>
      <c r="AG33" s="149"/>
      <c r="AH33" s="149"/>
      <c r="AI33" s="149"/>
      <c r="AJ33" s="149"/>
      <c r="AK33" s="150"/>
      <c r="AL33" s="142" t="s">
        <v>133</v>
      </c>
      <c r="AM33" s="142"/>
      <c r="AN33" s="142"/>
      <c r="AO33" s="142"/>
      <c r="AP33" s="142"/>
      <c r="AQ33" s="142"/>
      <c r="AR33" s="142"/>
      <c r="AS33" s="142"/>
      <c r="AT33" s="142"/>
      <c r="AU33" s="142"/>
      <c r="AV33" s="142"/>
      <c r="AW33" s="142"/>
      <c r="AX33" s="142"/>
      <c r="AY33" s="142"/>
      <c r="AZ33" s="142"/>
      <c r="BA33" s="119">
        <f>BQ33+CG33+CZ33+DP33+EF33</f>
        <v>2350000</v>
      </c>
      <c r="BB33" s="119"/>
      <c r="BC33" s="119"/>
      <c r="BD33" s="119"/>
      <c r="BE33" s="119"/>
      <c r="BF33" s="119"/>
      <c r="BG33" s="119"/>
      <c r="BH33" s="119"/>
      <c r="BI33" s="119"/>
      <c r="BJ33" s="119"/>
      <c r="BK33" s="119"/>
      <c r="BL33" s="119"/>
      <c r="BM33" s="119"/>
      <c r="BN33" s="119"/>
      <c r="BO33" s="119"/>
      <c r="BP33" s="119"/>
      <c r="BQ33" s="163">
        <v>0</v>
      </c>
      <c r="BR33" s="163"/>
      <c r="BS33" s="163"/>
      <c r="BT33" s="163"/>
      <c r="BU33" s="163"/>
      <c r="BV33" s="163"/>
      <c r="BW33" s="163"/>
      <c r="BX33" s="163"/>
      <c r="BY33" s="163"/>
      <c r="BZ33" s="163"/>
      <c r="CA33" s="163"/>
      <c r="CB33" s="163"/>
      <c r="CC33" s="163"/>
      <c r="CD33" s="163"/>
      <c r="CE33" s="163"/>
      <c r="CF33" s="163"/>
      <c r="CG33" s="163">
        <v>2350000</v>
      </c>
      <c r="CH33" s="163"/>
      <c r="CI33" s="163"/>
      <c r="CJ33" s="163"/>
      <c r="CK33" s="163"/>
      <c r="CL33" s="163"/>
      <c r="CM33" s="163"/>
      <c r="CN33" s="163"/>
      <c r="CO33" s="163"/>
      <c r="CP33" s="163"/>
      <c r="CQ33" s="163"/>
      <c r="CR33" s="163"/>
      <c r="CS33" s="163"/>
      <c r="CT33" s="163"/>
      <c r="CU33" s="163"/>
      <c r="CV33" s="163"/>
      <c r="CW33" s="163"/>
      <c r="CX33" s="163"/>
      <c r="CY33" s="163"/>
      <c r="CZ33" s="115"/>
      <c r="DA33" s="115"/>
      <c r="DB33" s="115"/>
      <c r="DC33" s="115"/>
      <c r="DD33" s="115"/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5"/>
      <c r="ET33" s="115"/>
      <c r="EU33" s="115"/>
    </row>
    <row r="34" spans="1:151" s="36" customFormat="1" ht="15" customHeight="1">
      <c r="A34" s="39"/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6"/>
      <c r="AC34" s="157"/>
      <c r="AD34" s="158"/>
      <c r="AE34" s="158"/>
      <c r="AF34" s="158"/>
      <c r="AG34" s="158"/>
      <c r="AH34" s="158"/>
      <c r="AI34" s="158"/>
      <c r="AJ34" s="158"/>
      <c r="AK34" s="159"/>
      <c r="AL34" s="142" t="s">
        <v>134</v>
      </c>
      <c r="AM34" s="142"/>
      <c r="AN34" s="142"/>
      <c r="AO34" s="142"/>
      <c r="AP34" s="142"/>
      <c r="AQ34" s="142"/>
      <c r="AR34" s="142"/>
      <c r="AS34" s="142"/>
      <c r="AT34" s="142"/>
      <c r="AU34" s="142"/>
      <c r="AV34" s="142"/>
      <c r="AW34" s="142"/>
      <c r="AX34" s="142"/>
      <c r="AY34" s="142"/>
      <c r="AZ34" s="142"/>
      <c r="BA34" s="119">
        <f t="shared" si="0"/>
        <v>0</v>
      </c>
      <c r="BB34" s="119"/>
      <c r="BC34" s="119"/>
      <c r="BD34" s="119"/>
      <c r="BE34" s="119"/>
      <c r="BF34" s="119"/>
      <c r="BG34" s="119"/>
      <c r="BH34" s="119"/>
      <c r="BI34" s="119"/>
      <c r="BJ34" s="119"/>
      <c r="BK34" s="119"/>
      <c r="BL34" s="119"/>
      <c r="BM34" s="119"/>
      <c r="BN34" s="119"/>
      <c r="BO34" s="119"/>
      <c r="BP34" s="119"/>
      <c r="BQ34" s="134"/>
      <c r="BR34" s="134"/>
      <c r="BS34" s="134"/>
      <c r="BT34" s="134"/>
      <c r="BU34" s="134"/>
      <c r="BV34" s="134"/>
      <c r="BW34" s="134"/>
      <c r="BX34" s="134"/>
      <c r="BY34" s="134"/>
      <c r="BZ34" s="134"/>
      <c r="CA34" s="134"/>
      <c r="CB34" s="134"/>
      <c r="CC34" s="134"/>
      <c r="CD34" s="134"/>
      <c r="CE34" s="134"/>
      <c r="CF34" s="134"/>
      <c r="CG34" s="134"/>
      <c r="CH34" s="134"/>
      <c r="CI34" s="134"/>
      <c r="CJ34" s="134"/>
      <c r="CK34" s="134"/>
      <c r="CL34" s="134"/>
      <c r="CM34" s="134"/>
      <c r="CN34" s="134"/>
      <c r="CO34" s="134"/>
      <c r="CP34" s="134"/>
      <c r="CQ34" s="134"/>
      <c r="CR34" s="134"/>
      <c r="CS34" s="134"/>
      <c r="CT34" s="134"/>
      <c r="CU34" s="134"/>
      <c r="CV34" s="134"/>
      <c r="CW34" s="134"/>
      <c r="CX34" s="134"/>
      <c r="CY34" s="134"/>
      <c r="CZ34" s="115"/>
      <c r="DA34" s="115"/>
      <c r="DB34" s="115"/>
      <c r="DC34" s="115"/>
      <c r="DD34" s="115"/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W34" s="115"/>
      <c r="DX34" s="115"/>
      <c r="DY34" s="115"/>
      <c r="DZ34" s="115"/>
      <c r="EA34" s="115"/>
      <c r="EB34" s="115"/>
      <c r="EC34" s="115"/>
      <c r="ED34" s="115"/>
      <c r="EE34" s="115"/>
      <c r="EF34" s="115"/>
      <c r="EG34" s="115"/>
      <c r="EH34" s="115"/>
      <c r="EI34" s="115"/>
      <c r="EJ34" s="115"/>
      <c r="EK34" s="115"/>
      <c r="EL34" s="115"/>
      <c r="EM34" s="115"/>
      <c r="EN34" s="115"/>
      <c r="EO34" s="115"/>
      <c r="EP34" s="115"/>
      <c r="EQ34" s="115"/>
      <c r="ER34" s="115"/>
      <c r="ES34" s="115"/>
      <c r="ET34" s="115"/>
      <c r="EU34" s="115"/>
    </row>
    <row r="35" spans="1:151" s="36" customFormat="1" ht="30" customHeight="1">
      <c r="A35" s="35"/>
      <c r="B35" s="129" t="s">
        <v>135</v>
      </c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30"/>
      <c r="AC35" s="160"/>
      <c r="AD35" s="161"/>
      <c r="AE35" s="161"/>
      <c r="AF35" s="161"/>
      <c r="AG35" s="161"/>
      <c r="AH35" s="161"/>
      <c r="AI35" s="161"/>
      <c r="AJ35" s="161"/>
      <c r="AK35" s="162"/>
      <c r="AL35" s="142" t="s">
        <v>136</v>
      </c>
      <c r="AM35" s="142"/>
      <c r="AN35" s="142"/>
      <c r="AO35" s="142"/>
      <c r="AP35" s="142"/>
      <c r="AQ35" s="142"/>
      <c r="AR35" s="142"/>
      <c r="AS35" s="142"/>
      <c r="AT35" s="142"/>
      <c r="AU35" s="142"/>
      <c r="AV35" s="142"/>
      <c r="AW35" s="142"/>
      <c r="AX35" s="142"/>
      <c r="AY35" s="142"/>
      <c r="AZ35" s="142"/>
      <c r="BA35" s="119">
        <f t="shared" si="0"/>
        <v>0</v>
      </c>
      <c r="BB35" s="119"/>
      <c r="BC35" s="119"/>
      <c r="BD35" s="119"/>
      <c r="BE35" s="119"/>
      <c r="BF35" s="119"/>
      <c r="BG35" s="119"/>
      <c r="BH35" s="119"/>
      <c r="BI35" s="119"/>
      <c r="BJ35" s="119"/>
      <c r="BK35" s="119"/>
      <c r="BL35" s="119"/>
      <c r="BM35" s="119"/>
      <c r="BN35" s="119"/>
      <c r="BO35" s="119"/>
      <c r="BP35" s="119"/>
      <c r="BQ35" s="134"/>
      <c r="BR35" s="134"/>
      <c r="BS35" s="134"/>
      <c r="BT35" s="134"/>
      <c r="BU35" s="134"/>
      <c r="BV35" s="134"/>
      <c r="BW35" s="134"/>
      <c r="BX35" s="134"/>
      <c r="BY35" s="134"/>
      <c r="BZ35" s="134"/>
      <c r="CA35" s="134"/>
      <c r="CB35" s="134"/>
      <c r="CC35" s="134"/>
      <c r="CD35" s="134"/>
      <c r="CE35" s="134"/>
      <c r="CF35" s="134"/>
      <c r="CG35" s="134"/>
      <c r="CH35" s="134"/>
      <c r="CI35" s="134"/>
      <c r="CJ35" s="134"/>
      <c r="CK35" s="134"/>
      <c r="CL35" s="134"/>
      <c r="CM35" s="134"/>
      <c r="CN35" s="134"/>
      <c r="CO35" s="134"/>
      <c r="CP35" s="134"/>
      <c r="CQ35" s="134"/>
      <c r="CR35" s="134"/>
      <c r="CS35" s="134"/>
      <c r="CT35" s="134"/>
      <c r="CU35" s="134"/>
      <c r="CV35" s="134"/>
      <c r="CW35" s="134"/>
      <c r="CX35" s="134"/>
      <c r="CY35" s="134"/>
      <c r="CZ35" s="115"/>
      <c r="DA35" s="115"/>
      <c r="DB35" s="115"/>
      <c r="DC35" s="115"/>
      <c r="DD35" s="115"/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W35" s="115"/>
      <c r="DX35" s="115"/>
      <c r="DY35" s="115"/>
      <c r="DZ35" s="115"/>
      <c r="EA35" s="115"/>
      <c r="EB35" s="115"/>
      <c r="EC35" s="115"/>
      <c r="ED35" s="115"/>
      <c r="EE35" s="115"/>
      <c r="EF35" s="115"/>
      <c r="EG35" s="115"/>
      <c r="EH35" s="115"/>
      <c r="EI35" s="115"/>
      <c r="EJ35" s="115"/>
      <c r="EK35" s="115"/>
      <c r="EL35" s="115"/>
      <c r="EM35" s="115"/>
      <c r="EN35" s="115"/>
      <c r="EO35" s="115"/>
      <c r="EP35" s="115"/>
      <c r="EQ35" s="115"/>
      <c r="ER35" s="115"/>
      <c r="ES35" s="115"/>
      <c r="ET35" s="115"/>
      <c r="EU35" s="115"/>
    </row>
    <row r="36" spans="1:151" s="36" customFormat="1" ht="15" customHeight="1">
      <c r="A36" s="35"/>
      <c r="B36" s="129" t="s">
        <v>1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  <c r="AA36" s="129"/>
      <c r="AB36" s="130"/>
      <c r="AC36" s="157"/>
      <c r="AD36" s="158"/>
      <c r="AE36" s="158"/>
      <c r="AF36" s="158"/>
      <c r="AG36" s="158"/>
      <c r="AH36" s="158"/>
      <c r="AI36" s="158"/>
      <c r="AJ36" s="158"/>
      <c r="AK36" s="159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19">
        <f t="shared" si="0"/>
        <v>591800</v>
      </c>
      <c r="BB36" s="119"/>
      <c r="BC36" s="119"/>
      <c r="BD36" s="119"/>
      <c r="BE36" s="119"/>
      <c r="BF36" s="119"/>
      <c r="BG36" s="119"/>
      <c r="BH36" s="119"/>
      <c r="BI36" s="119"/>
      <c r="BJ36" s="119"/>
      <c r="BK36" s="119"/>
      <c r="BL36" s="119"/>
      <c r="BM36" s="119"/>
      <c r="BN36" s="119"/>
      <c r="BO36" s="119"/>
      <c r="BP36" s="119"/>
      <c r="BQ36" s="163">
        <f>146500+145300</f>
        <v>291800</v>
      </c>
      <c r="BR36" s="163"/>
      <c r="BS36" s="163"/>
      <c r="BT36" s="163"/>
      <c r="BU36" s="163"/>
      <c r="BV36" s="163"/>
      <c r="BW36" s="163"/>
      <c r="BX36" s="163"/>
      <c r="BY36" s="163"/>
      <c r="BZ36" s="163"/>
      <c r="CA36" s="163"/>
      <c r="CB36" s="163"/>
      <c r="CC36" s="163"/>
      <c r="CD36" s="163"/>
      <c r="CE36" s="163"/>
      <c r="CF36" s="163"/>
      <c r="CG36" s="163">
        <v>0</v>
      </c>
      <c r="CH36" s="163"/>
      <c r="CI36" s="163"/>
      <c r="CJ36" s="163"/>
      <c r="CK36" s="163"/>
      <c r="CL36" s="163"/>
      <c r="CM36" s="163"/>
      <c r="CN36" s="163"/>
      <c r="CO36" s="163"/>
      <c r="CP36" s="163"/>
      <c r="CQ36" s="163"/>
      <c r="CR36" s="163"/>
      <c r="CS36" s="163"/>
      <c r="CT36" s="163"/>
      <c r="CU36" s="163"/>
      <c r="CV36" s="163"/>
      <c r="CW36" s="163"/>
      <c r="CX36" s="163"/>
      <c r="CY36" s="163"/>
      <c r="CZ36" s="115"/>
      <c r="DA36" s="115"/>
      <c r="DB36" s="115"/>
      <c r="DC36" s="115"/>
      <c r="DD36" s="115"/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>
        <v>300000</v>
      </c>
      <c r="DQ36" s="115"/>
      <c r="DR36" s="115"/>
      <c r="DS36" s="115"/>
      <c r="DT36" s="115"/>
      <c r="DU36" s="115"/>
      <c r="DV36" s="115"/>
      <c r="DW36" s="115"/>
      <c r="DX36" s="115"/>
      <c r="DY36" s="115"/>
      <c r="DZ36" s="115"/>
      <c r="EA36" s="115"/>
      <c r="EB36" s="115"/>
      <c r="EC36" s="115"/>
      <c r="ED36" s="115"/>
      <c r="EE36" s="115"/>
      <c r="EF36" s="115"/>
      <c r="EG36" s="115"/>
      <c r="EH36" s="115"/>
      <c r="EI36" s="115"/>
      <c r="EJ36" s="115"/>
      <c r="EK36" s="115"/>
      <c r="EL36" s="115"/>
      <c r="EM36" s="115"/>
      <c r="EN36" s="115"/>
      <c r="EO36" s="115"/>
      <c r="EP36" s="115"/>
      <c r="EQ36" s="115"/>
      <c r="ER36" s="115"/>
      <c r="ES36" s="115"/>
      <c r="ET36" s="115"/>
      <c r="EU36" s="115"/>
    </row>
    <row r="37" spans="1:151" s="36" customFormat="1" ht="43.5" customHeight="1">
      <c r="A37" s="35"/>
      <c r="B37" s="129" t="s">
        <v>138</v>
      </c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  <c r="AA37" s="129"/>
      <c r="AB37" s="130"/>
      <c r="AC37" s="139" t="s">
        <v>143</v>
      </c>
      <c r="AD37" s="140"/>
      <c r="AE37" s="140"/>
      <c r="AF37" s="140"/>
      <c r="AG37" s="140"/>
      <c r="AH37" s="140"/>
      <c r="AI37" s="140"/>
      <c r="AJ37" s="140"/>
      <c r="AK37" s="141"/>
      <c r="AL37" s="142" t="s">
        <v>137</v>
      </c>
      <c r="AM37" s="142"/>
      <c r="AN37" s="142"/>
      <c r="AO37" s="142"/>
      <c r="AP37" s="142"/>
      <c r="AQ37" s="142"/>
      <c r="AR37" s="142"/>
      <c r="AS37" s="142"/>
      <c r="AT37" s="142"/>
      <c r="AU37" s="142"/>
      <c r="AV37" s="142"/>
      <c r="AW37" s="142"/>
      <c r="AX37" s="142"/>
      <c r="AY37" s="142"/>
      <c r="AZ37" s="142"/>
      <c r="BA37" s="119">
        <f t="shared" si="0"/>
        <v>291800</v>
      </c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19"/>
      <c r="BM37" s="119"/>
      <c r="BN37" s="119"/>
      <c r="BO37" s="119"/>
      <c r="BP37" s="119"/>
      <c r="BQ37" s="134">
        <v>291800</v>
      </c>
      <c r="BR37" s="134"/>
      <c r="BS37" s="134"/>
      <c r="BT37" s="134"/>
      <c r="BU37" s="134"/>
      <c r="BV37" s="134"/>
      <c r="BW37" s="134"/>
      <c r="BX37" s="134"/>
      <c r="BY37" s="134"/>
      <c r="BZ37" s="134"/>
      <c r="CA37" s="134"/>
      <c r="CB37" s="134"/>
      <c r="CC37" s="134"/>
      <c r="CD37" s="134"/>
      <c r="CE37" s="134"/>
      <c r="CF37" s="134"/>
      <c r="CG37" s="134"/>
      <c r="CH37" s="134"/>
      <c r="CI37" s="134"/>
      <c r="CJ37" s="134"/>
      <c r="CK37" s="134"/>
      <c r="CL37" s="134"/>
      <c r="CM37" s="134"/>
      <c r="CN37" s="134"/>
      <c r="CO37" s="134"/>
      <c r="CP37" s="134"/>
      <c r="CQ37" s="134"/>
      <c r="CR37" s="134"/>
      <c r="CS37" s="134"/>
      <c r="CT37" s="134"/>
      <c r="CU37" s="134"/>
      <c r="CV37" s="134"/>
      <c r="CW37" s="134"/>
      <c r="CX37" s="134"/>
      <c r="CY37" s="134"/>
      <c r="CZ37" s="115"/>
      <c r="DA37" s="115"/>
      <c r="DB37" s="115"/>
      <c r="DC37" s="115"/>
      <c r="DD37" s="115"/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W37" s="115"/>
      <c r="DX37" s="115"/>
      <c r="DY37" s="115"/>
      <c r="DZ37" s="115"/>
      <c r="EA37" s="115"/>
      <c r="EB37" s="115"/>
      <c r="EC37" s="115"/>
      <c r="ED37" s="115"/>
      <c r="EE37" s="115"/>
      <c r="EF37" s="115"/>
      <c r="EG37" s="115"/>
      <c r="EH37" s="115"/>
      <c r="EI37" s="115"/>
      <c r="EJ37" s="115"/>
      <c r="EK37" s="115"/>
      <c r="EL37" s="115"/>
      <c r="EM37" s="115"/>
      <c r="EN37" s="115"/>
      <c r="EO37" s="115"/>
      <c r="EP37" s="115"/>
      <c r="EQ37" s="115"/>
      <c r="ER37" s="115"/>
      <c r="ES37" s="115"/>
      <c r="ET37" s="115"/>
      <c r="EU37" s="115"/>
    </row>
    <row r="38" spans="1:151" s="36" customFormat="1" ht="30" customHeight="1">
      <c r="A38" s="35"/>
      <c r="B38" s="129" t="s">
        <v>140</v>
      </c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30"/>
      <c r="AC38" s="148"/>
      <c r="AD38" s="149"/>
      <c r="AE38" s="149"/>
      <c r="AF38" s="149"/>
      <c r="AG38" s="149"/>
      <c r="AH38" s="149"/>
      <c r="AI38" s="149"/>
      <c r="AJ38" s="149"/>
      <c r="AK38" s="150"/>
      <c r="AL38" s="142" t="s">
        <v>139</v>
      </c>
      <c r="AM38" s="142"/>
      <c r="AN38" s="142"/>
      <c r="AO38" s="142"/>
      <c r="AP38" s="142"/>
      <c r="AQ38" s="142"/>
      <c r="AR38" s="142"/>
      <c r="AS38" s="142"/>
      <c r="AT38" s="142"/>
      <c r="AU38" s="142"/>
      <c r="AV38" s="142"/>
      <c r="AW38" s="142"/>
      <c r="AX38" s="142"/>
      <c r="AY38" s="142"/>
      <c r="AZ38" s="142"/>
      <c r="BA38" s="119">
        <f t="shared" si="0"/>
        <v>0</v>
      </c>
      <c r="BB38" s="119"/>
      <c r="BC38" s="119"/>
      <c r="BD38" s="119"/>
      <c r="BE38" s="119"/>
      <c r="BF38" s="119"/>
      <c r="BG38" s="119"/>
      <c r="BH38" s="119"/>
      <c r="BI38" s="119"/>
      <c r="BJ38" s="119"/>
      <c r="BK38" s="119"/>
      <c r="BL38" s="119"/>
      <c r="BM38" s="119"/>
      <c r="BN38" s="119"/>
      <c r="BO38" s="119"/>
      <c r="BP38" s="119"/>
      <c r="BQ38" s="134"/>
      <c r="BR38" s="134"/>
      <c r="BS38" s="134"/>
      <c r="BT38" s="134"/>
      <c r="BU38" s="134"/>
      <c r="BV38" s="134"/>
      <c r="BW38" s="134"/>
      <c r="BX38" s="134"/>
      <c r="BY38" s="134"/>
      <c r="BZ38" s="134"/>
      <c r="CA38" s="134"/>
      <c r="CB38" s="134"/>
      <c r="CC38" s="134"/>
      <c r="CD38" s="134"/>
      <c r="CE38" s="134"/>
      <c r="CF38" s="134"/>
      <c r="CG38" s="134">
        <v>0</v>
      </c>
      <c r="CH38" s="134"/>
      <c r="CI38" s="134"/>
      <c r="CJ38" s="134"/>
      <c r="CK38" s="134"/>
      <c r="CL38" s="134"/>
      <c r="CM38" s="134"/>
      <c r="CN38" s="134"/>
      <c r="CO38" s="134"/>
      <c r="CP38" s="134"/>
      <c r="CQ38" s="134"/>
      <c r="CR38" s="134"/>
      <c r="CS38" s="134"/>
      <c r="CT38" s="134"/>
      <c r="CU38" s="134"/>
      <c r="CV38" s="134"/>
      <c r="CW38" s="134"/>
      <c r="CX38" s="134"/>
      <c r="CY38" s="134"/>
      <c r="CZ38" s="115"/>
      <c r="DA38" s="115"/>
      <c r="DB38" s="115"/>
      <c r="DC38" s="115"/>
      <c r="DD38" s="115"/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W38" s="115"/>
      <c r="DX38" s="115"/>
      <c r="DY38" s="115"/>
      <c r="DZ38" s="115"/>
      <c r="EA38" s="115"/>
      <c r="EB38" s="115"/>
      <c r="EC38" s="115"/>
      <c r="ED38" s="115"/>
      <c r="EE38" s="115"/>
      <c r="EF38" s="115"/>
      <c r="EG38" s="115"/>
      <c r="EH38" s="115"/>
      <c r="EI38" s="115"/>
      <c r="EJ38" s="115"/>
      <c r="EK38" s="115"/>
      <c r="EL38" s="115"/>
      <c r="EM38" s="115"/>
      <c r="EN38" s="115"/>
      <c r="EO38" s="115"/>
      <c r="EP38" s="115"/>
      <c r="EQ38" s="115"/>
      <c r="ER38" s="115"/>
      <c r="ES38" s="115"/>
      <c r="ET38" s="115"/>
      <c r="EU38" s="115"/>
    </row>
    <row r="39" spans="1:151" s="36" customFormat="1" ht="15" customHeight="1">
      <c r="A39" s="35"/>
      <c r="B39" s="129" t="s">
        <v>142</v>
      </c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30"/>
      <c r="AC39" s="157"/>
      <c r="AD39" s="158"/>
      <c r="AE39" s="158"/>
      <c r="AF39" s="158"/>
      <c r="AG39" s="158"/>
      <c r="AH39" s="158"/>
      <c r="AI39" s="158"/>
      <c r="AJ39" s="158"/>
      <c r="AK39" s="159"/>
      <c r="AL39" s="142" t="s">
        <v>141</v>
      </c>
      <c r="AM39" s="142"/>
      <c r="AN39" s="142"/>
      <c r="AO39" s="142"/>
      <c r="AP39" s="142"/>
      <c r="AQ39" s="142"/>
      <c r="AR39" s="142"/>
      <c r="AS39" s="142"/>
      <c r="AT39" s="142"/>
      <c r="AU39" s="142"/>
      <c r="AV39" s="142"/>
      <c r="AW39" s="142"/>
      <c r="AX39" s="142"/>
      <c r="AY39" s="142"/>
      <c r="AZ39" s="142"/>
      <c r="BA39" s="119">
        <f t="shared" si="0"/>
        <v>300000</v>
      </c>
      <c r="BB39" s="119"/>
      <c r="BC39" s="119"/>
      <c r="BD39" s="119"/>
      <c r="BE39" s="119"/>
      <c r="BF39" s="119"/>
      <c r="BG39" s="119"/>
      <c r="BH39" s="119"/>
      <c r="BI39" s="119"/>
      <c r="BJ39" s="119"/>
      <c r="BK39" s="119"/>
      <c r="BL39" s="119"/>
      <c r="BM39" s="119"/>
      <c r="BN39" s="119"/>
      <c r="BO39" s="119"/>
      <c r="BP39" s="119"/>
      <c r="BQ39" s="134">
        <v>0</v>
      </c>
      <c r="BR39" s="134"/>
      <c r="BS39" s="134"/>
      <c r="BT39" s="134"/>
      <c r="BU39" s="134"/>
      <c r="BV39" s="134"/>
      <c r="BW39" s="134"/>
      <c r="BX39" s="134"/>
      <c r="BY39" s="134"/>
      <c r="BZ39" s="134"/>
      <c r="CA39" s="134"/>
      <c r="CB39" s="134"/>
      <c r="CC39" s="134"/>
      <c r="CD39" s="134"/>
      <c r="CE39" s="134"/>
      <c r="CF39" s="134"/>
      <c r="CG39" s="134">
        <v>0</v>
      </c>
      <c r="CH39" s="134"/>
      <c r="CI39" s="134"/>
      <c r="CJ39" s="134"/>
      <c r="CK39" s="134"/>
      <c r="CL39" s="134"/>
      <c r="CM39" s="134"/>
      <c r="CN39" s="134"/>
      <c r="CO39" s="134"/>
      <c r="CP39" s="134"/>
      <c r="CQ39" s="134"/>
      <c r="CR39" s="134"/>
      <c r="CS39" s="134"/>
      <c r="CT39" s="134"/>
      <c r="CU39" s="134"/>
      <c r="CV39" s="134"/>
      <c r="CW39" s="134"/>
      <c r="CX39" s="134"/>
      <c r="CY39" s="134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>
        <v>300000</v>
      </c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</row>
    <row r="40" spans="1:151" s="36" customFormat="1" ht="43.5" customHeight="1">
      <c r="A40" s="37"/>
      <c r="B40" s="143" t="s">
        <v>145</v>
      </c>
      <c r="C40" s="143"/>
      <c r="D40" s="143"/>
      <c r="E40" s="143"/>
      <c r="F40" s="143"/>
      <c r="G40" s="143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4"/>
      <c r="AC40" s="139" t="s">
        <v>144</v>
      </c>
      <c r="AD40" s="140"/>
      <c r="AE40" s="140"/>
      <c r="AF40" s="140"/>
      <c r="AG40" s="140"/>
      <c r="AH40" s="140"/>
      <c r="AI40" s="140"/>
      <c r="AJ40" s="140"/>
      <c r="AK40" s="141"/>
      <c r="AL40" s="142" t="s">
        <v>141</v>
      </c>
      <c r="AM40" s="142"/>
      <c r="AN40" s="142"/>
      <c r="AO40" s="142"/>
      <c r="AP40" s="142"/>
      <c r="AQ40" s="142"/>
      <c r="AR40" s="142"/>
      <c r="AS40" s="142"/>
      <c r="AT40" s="142"/>
      <c r="AU40" s="142"/>
      <c r="AV40" s="142"/>
      <c r="AW40" s="142"/>
      <c r="AX40" s="142"/>
      <c r="AY40" s="142"/>
      <c r="AZ40" s="142"/>
      <c r="BA40" s="119">
        <f t="shared" si="0"/>
        <v>0</v>
      </c>
      <c r="BB40" s="119"/>
      <c r="BC40" s="119"/>
      <c r="BD40" s="119"/>
      <c r="BE40" s="119"/>
      <c r="BF40" s="119"/>
      <c r="BG40" s="119"/>
      <c r="BH40" s="119"/>
      <c r="BI40" s="119"/>
      <c r="BJ40" s="119"/>
      <c r="BK40" s="119"/>
      <c r="BL40" s="119"/>
      <c r="BM40" s="119"/>
      <c r="BN40" s="119"/>
      <c r="BO40" s="119"/>
      <c r="BP40" s="119"/>
      <c r="BQ40" s="134"/>
      <c r="BR40" s="134"/>
      <c r="BS40" s="134"/>
      <c r="BT40" s="134"/>
      <c r="BU40" s="134"/>
      <c r="BV40" s="134"/>
      <c r="BW40" s="134"/>
      <c r="BX40" s="134"/>
      <c r="BY40" s="134"/>
      <c r="BZ40" s="134"/>
      <c r="CA40" s="134"/>
      <c r="CB40" s="134"/>
      <c r="CC40" s="134"/>
      <c r="CD40" s="134"/>
      <c r="CE40" s="134"/>
      <c r="CF40" s="134"/>
      <c r="CG40" s="134"/>
      <c r="CH40" s="134"/>
      <c r="CI40" s="134"/>
      <c r="CJ40" s="134"/>
      <c r="CK40" s="134"/>
      <c r="CL40" s="134"/>
      <c r="CM40" s="134"/>
      <c r="CN40" s="134"/>
      <c r="CO40" s="134"/>
      <c r="CP40" s="134"/>
      <c r="CQ40" s="134"/>
      <c r="CR40" s="134"/>
      <c r="CS40" s="134"/>
      <c r="CT40" s="134"/>
      <c r="CU40" s="134"/>
      <c r="CV40" s="134"/>
      <c r="CW40" s="134"/>
      <c r="CX40" s="134"/>
      <c r="CY40" s="134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5"/>
      <c r="EL40" s="115"/>
      <c r="EM40" s="115"/>
      <c r="EN40" s="115"/>
      <c r="EO40" s="115"/>
      <c r="EP40" s="115"/>
      <c r="EQ40" s="115"/>
      <c r="ER40" s="115"/>
      <c r="ES40" s="115"/>
      <c r="ET40" s="115"/>
      <c r="EU40" s="115"/>
    </row>
    <row r="41" spans="1:151" s="36" customFormat="1" ht="43.5" customHeight="1">
      <c r="A41" s="35"/>
      <c r="B41" s="129" t="s">
        <v>147</v>
      </c>
      <c r="C41" s="129"/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29"/>
      <c r="AB41" s="130"/>
      <c r="AC41" s="139" t="s">
        <v>146</v>
      </c>
      <c r="AD41" s="140"/>
      <c r="AE41" s="140"/>
      <c r="AF41" s="140"/>
      <c r="AG41" s="140"/>
      <c r="AH41" s="140"/>
      <c r="AI41" s="140"/>
      <c r="AJ41" s="140"/>
      <c r="AK41" s="141"/>
      <c r="AL41" s="142"/>
      <c r="AM41" s="142"/>
      <c r="AN41" s="142"/>
      <c r="AO41" s="142"/>
      <c r="AP41" s="142"/>
      <c r="AQ41" s="142"/>
      <c r="AR41" s="142"/>
      <c r="AS41" s="142"/>
      <c r="AT41" s="142"/>
      <c r="AU41" s="142"/>
      <c r="AV41" s="142"/>
      <c r="AW41" s="142"/>
      <c r="AX41" s="142"/>
      <c r="AY41" s="142"/>
      <c r="AZ41" s="142"/>
      <c r="BA41" s="119">
        <f t="shared" si="0"/>
        <v>0</v>
      </c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19"/>
      <c r="BM41" s="119"/>
      <c r="BN41" s="119"/>
      <c r="BO41" s="119"/>
      <c r="BP41" s="119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4"/>
      <c r="CC41" s="134"/>
      <c r="CD41" s="134"/>
      <c r="CE41" s="134"/>
      <c r="CF41" s="134"/>
      <c r="CG41" s="134"/>
      <c r="CH41" s="134"/>
      <c r="CI41" s="134"/>
      <c r="CJ41" s="134"/>
      <c r="CK41" s="134"/>
      <c r="CL41" s="134"/>
      <c r="CM41" s="134"/>
      <c r="CN41" s="134"/>
      <c r="CO41" s="134"/>
      <c r="CP41" s="134"/>
      <c r="CQ41" s="134"/>
      <c r="CR41" s="134"/>
      <c r="CS41" s="134"/>
      <c r="CT41" s="134"/>
      <c r="CU41" s="134"/>
      <c r="CV41" s="134"/>
      <c r="CW41" s="134"/>
      <c r="CX41" s="134"/>
      <c r="CY41" s="134"/>
      <c r="CZ41" s="115"/>
      <c r="DA41" s="115"/>
      <c r="DB41" s="115"/>
      <c r="DC41" s="115"/>
      <c r="DD41" s="115"/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W41" s="115"/>
      <c r="DX41" s="115"/>
      <c r="DY41" s="115"/>
      <c r="DZ41" s="115"/>
      <c r="EA41" s="115"/>
      <c r="EB41" s="115"/>
      <c r="EC41" s="115"/>
      <c r="ED41" s="115"/>
      <c r="EE41" s="115"/>
      <c r="EF41" s="115"/>
      <c r="EG41" s="115"/>
      <c r="EH41" s="115"/>
      <c r="EI41" s="115"/>
      <c r="EJ41" s="115"/>
      <c r="EK41" s="115"/>
      <c r="EL41" s="115"/>
      <c r="EM41" s="115"/>
      <c r="EN41" s="115"/>
      <c r="EO41" s="115"/>
      <c r="EP41" s="115"/>
      <c r="EQ41" s="115"/>
      <c r="ER41" s="115"/>
      <c r="ES41" s="115"/>
      <c r="ET41" s="115"/>
      <c r="EU41" s="115"/>
    </row>
    <row r="42" spans="1:151" s="36" customFormat="1" ht="15" customHeight="1">
      <c r="A42" s="35"/>
      <c r="B42" s="129" t="s">
        <v>1</v>
      </c>
      <c r="C42" s="129"/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30"/>
      <c r="AC42" s="148"/>
      <c r="AD42" s="149"/>
      <c r="AE42" s="149"/>
      <c r="AF42" s="149"/>
      <c r="AG42" s="149"/>
      <c r="AH42" s="149"/>
      <c r="AI42" s="149"/>
      <c r="AJ42" s="149"/>
      <c r="AK42" s="150"/>
      <c r="AL42" s="142"/>
      <c r="AM42" s="142"/>
      <c r="AN42" s="142"/>
      <c r="AO42" s="142"/>
      <c r="AP42" s="142"/>
      <c r="AQ42" s="142"/>
      <c r="AR42" s="142"/>
      <c r="AS42" s="142"/>
      <c r="AT42" s="142"/>
      <c r="AU42" s="142"/>
      <c r="AV42" s="142"/>
      <c r="AW42" s="142"/>
      <c r="AX42" s="142"/>
      <c r="AY42" s="142"/>
      <c r="AZ42" s="142"/>
      <c r="BA42" s="119">
        <f t="shared" si="0"/>
        <v>0</v>
      </c>
      <c r="BB42" s="119"/>
      <c r="BC42" s="119"/>
      <c r="BD42" s="119"/>
      <c r="BE42" s="119"/>
      <c r="BF42" s="119"/>
      <c r="BG42" s="119"/>
      <c r="BH42" s="119"/>
      <c r="BI42" s="119"/>
      <c r="BJ42" s="119"/>
      <c r="BK42" s="119"/>
      <c r="BL42" s="119"/>
      <c r="BM42" s="119"/>
      <c r="BN42" s="119"/>
      <c r="BO42" s="119"/>
      <c r="BP42" s="119"/>
      <c r="BQ42" s="134"/>
      <c r="BR42" s="134"/>
      <c r="BS42" s="134"/>
      <c r="BT42" s="134"/>
      <c r="BU42" s="134"/>
      <c r="BV42" s="134"/>
      <c r="BW42" s="134"/>
      <c r="BX42" s="134"/>
      <c r="BY42" s="134"/>
      <c r="BZ42" s="134"/>
      <c r="CA42" s="134"/>
      <c r="CB42" s="134"/>
      <c r="CC42" s="134"/>
      <c r="CD42" s="134"/>
      <c r="CE42" s="134"/>
      <c r="CF42" s="134"/>
      <c r="CG42" s="134"/>
      <c r="CH42" s="134"/>
      <c r="CI42" s="134"/>
      <c r="CJ42" s="134"/>
      <c r="CK42" s="134"/>
      <c r="CL42" s="134"/>
      <c r="CM42" s="134"/>
      <c r="CN42" s="134"/>
      <c r="CO42" s="134"/>
      <c r="CP42" s="134"/>
      <c r="CQ42" s="134"/>
      <c r="CR42" s="134"/>
      <c r="CS42" s="134"/>
      <c r="CT42" s="134"/>
      <c r="CU42" s="134"/>
      <c r="CV42" s="134"/>
      <c r="CW42" s="134"/>
      <c r="CX42" s="134"/>
      <c r="CY42" s="134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</row>
    <row r="43" spans="1:151" s="36" customFormat="1" ht="15" customHeight="1">
      <c r="A43" s="38"/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6"/>
      <c r="AC43" s="157"/>
      <c r="AD43" s="158"/>
      <c r="AE43" s="158"/>
      <c r="AF43" s="158"/>
      <c r="AG43" s="158"/>
      <c r="AH43" s="158"/>
      <c r="AI43" s="158"/>
      <c r="AJ43" s="158"/>
      <c r="AK43" s="159"/>
      <c r="AL43" s="142"/>
      <c r="AM43" s="142"/>
      <c r="AN43" s="142"/>
      <c r="AO43" s="142"/>
      <c r="AP43" s="142"/>
      <c r="AQ43" s="142"/>
      <c r="AR43" s="142"/>
      <c r="AS43" s="142"/>
      <c r="AT43" s="142"/>
      <c r="AU43" s="142"/>
      <c r="AV43" s="142"/>
      <c r="AW43" s="142"/>
      <c r="AX43" s="142"/>
      <c r="AY43" s="142"/>
      <c r="AZ43" s="142"/>
      <c r="BA43" s="119">
        <f t="shared" si="0"/>
        <v>0</v>
      </c>
      <c r="BB43" s="119"/>
      <c r="BC43" s="119"/>
      <c r="BD43" s="119"/>
      <c r="BE43" s="119"/>
      <c r="BF43" s="119"/>
      <c r="BG43" s="119"/>
      <c r="BH43" s="119"/>
      <c r="BI43" s="119"/>
      <c r="BJ43" s="119"/>
      <c r="BK43" s="119"/>
      <c r="BL43" s="119"/>
      <c r="BM43" s="119"/>
      <c r="BN43" s="119"/>
      <c r="BO43" s="119"/>
      <c r="BP43" s="119"/>
      <c r="BQ43" s="134"/>
      <c r="BR43" s="134"/>
      <c r="BS43" s="134"/>
      <c r="BT43" s="134"/>
      <c r="BU43" s="134"/>
      <c r="BV43" s="134"/>
      <c r="BW43" s="134"/>
      <c r="BX43" s="134"/>
      <c r="BY43" s="134"/>
      <c r="BZ43" s="134"/>
      <c r="CA43" s="134"/>
      <c r="CB43" s="134"/>
      <c r="CC43" s="134"/>
      <c r="CD43" s="134"/>
      <c r="CE43" s="134"/>
      <c r="CF43" s="134"/>
      <c r="CG43" s="134"/>
      <c r="CH43" s="134"/>
      <c r="CI43" s="134"/>
      <c r="CJ43" s="134"/>
      <c r="CK43" s="134"/>
      <c r="CL43" s="134"/>
      <c r="CM43" s="134"/>
      <c r="CN43" s="134"/>
      <c r="CO43" s="134"/>
      <c r="CP43" s="134"/>
      <c r="CQ43" s="134"/>
      <c r="CR43" s="134"/>
      <c r="CS43" s="134"/>
      <c r="CT43" s="134"/>
      <c r="CU43" s="134"/>
      <c r="CV43" s="134"/>
      <c r="CW43" s="134"/>
      <c r="CX43" s="134"/>
      <c r="CY43" s="134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5"/>
      <c r="EL43" s="115"/>
      <c r="EM43" s="115"/>
      <c r="EN43" s="115"/>
      <c r="EO43" s="115"/>
      <c r="EP43" s="115"/>
      <c r="EQ43" s="115"/>
      <c r="ER43" s="115"/>
      <c r="ES43" s="115"/>
      <c r="ET43" s="115"/>
      <c r="EU43" s="115"/>
    </row>
    <row r="44" spans="1:151" s="5" customFormat="1" ht="43.5" customHeight="1">
      <c r="A44" s="33"/>
      <c r="B44" s="92" t="s">
        <v>148</v>
      </c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3"/>
      <c r="AC44" s="175"/>
      <c r="AD44" s="176"/>
      <c r="AE44" s="176"/>
      <c r="AF44" s="176"/>
      <c r="AG44" s="176"/>
      <c r="AH44" s="176"/>
      <c r="AI44" s="176"/>
      <c r="AJ44" s="176"/>
      <c r="AK44" s="177"/>
      <c r="AL44" s="142" t="s">
        <v>144</v>
      </c>
      <c r="AM44" s="142"/>
      <c r="AN44" s="142"/>
      <c r="AO44" s="142"/>
      <c r="AP44" s="142"/>
      <c r="AQ44" s="142"/>
      <c r="AR44" s="142"/>
      <c r="AS44" s="142"/>
      <c r="AT44" s="142"/>
      <c r="AU44" s="142"/>
      <c r="AV44" s="142"/>
      <c r="AW44" s="142"/>
      <c r="AX44" s="142"/>
      <c r="AY44" s="142"/>
      <c r="AZ44" s="142"/>
      <c r="BA44" s="119">
        <f t="shared" si="0"/>
        <v>0</v>
      </c>
      <c r="BB44" s="119"/>
      <c r="BC44" s="119"/>
      <c r="BD44" s="119"/>
      <c r="BE44" s="119"/>
      <c r="BF44" s="119"/>
      <c r="BG44" s="119"/>
      <c r="BH44" s="119"/>
      <c r="BI44" s="119"/>
      <c r="BJ44" s="119"/>
      <c r="BK44" s="119"/>
      <c r="BL44" s="119"/>
      <c r="BM44" s="119"/>
      <c r="BN44" s="119"/>
      <c r="BO44" s="119"/>
      <c r="BP44" s="119"/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  <c r="CC44" s="134"/>
      <c r="CD44" s="134"/>
      <c r="CE44" s="134"/>
      <c r="CF44" s="134"/>
      <c r="CG44" s="134"/>
      <c r="CH44" s="134"/>
      <c r="CI44" s="134"/>
      <c r="CJ44" s="134"/>
      <c r="CK44" s="134"/>
      <c r="CL44" s="134"/>
      <c r="CM44" s="134"/>
      <c r="CN44" s="134"/>
      <c r="CO44" s="134"/>
      <c r="CP44" s="134"/>
      <c r="CQ44" s="134"/>
      <c r="CR44" s="134"/>
      <c r="CS44" s="134"/>
      <c r="CT44" s="134"/>
      <c r="CU44" s="134"/>
      <c r="CV44" s="134"/>
      <c r="CW44" s="134"/>
      <c r="CX44" s="134"/>
      <c r="CY44" s="134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</row>
    <row r="45" spans="1:151" s="5" customFormat="1">
      <c r="A45" s="33"/>
      <c r="B45" s="92" t="s">
        <v>1</v>
      </c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3"/>
      <c r="AC45" s="167"/>
      <c r="AD45" s="168"/>
      <c r="AE45" s="168"/>
      <c r="AF45" s="168"/>
      <c r="AG45" s="168"/>
      <c r="AH45" s="168"/>
      <c r="AI45" s="168"/>
      <c r="AJ45" s="168"/>
      <c r="AK45" s="169"/>
      <c r="AL45" s="142"/>
      <c r="AM45" s="142"/>
      <c r="AN45" s="142"/>
      <c r="AO45" s="142"/>
      <c r="AP45" s="142"/>
      <c r="AQ45" s="142"/>
      <c r="AR45" s="142"/>
      <c r="AS45" s="142"/>
      <c r="AT45" s="142"/>
      <c r="AU45" s="142"/>
      <c r="AV45" s="142"/>
      <c r="AW45" s="142"/>
      <c r="AX45" s="142"/>
      <c r="AY45" s="142"/>
      <c r="AZ45" s="142"/>
      <c r="BA45" s="119">
        <f t="shared" si="0"/>
        <v>0</v>
      </c>
      <c r="BB45" s="119"/>
      <c r="BC45" s="119"/>
      <c r="BD45" s="119"/>
      <c r="BE45" s="119"/>
      <c r="BF45" s="119"/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34"/>
      <c r="BR45" s="134"/>
      <c r="BS45" s="134"/>
      <c r="BT45" s="134"/>
      <c r="BU45" s="134"/>
      <c r="BV45" s="134"/>
      <c r="BW45" s="134"/>
      <c r="BX45" s="134"/>
      <c r="BY45" s="134"/>
      <c r="BZ45" s="134"/>
      <c r="CA45" s="134"/>
      <c r="CB45" s="134"/>
      <c r="CC45" s="134"/>
      <c r="CD45" s="134"/>
      <c r="CE45" s="134"/>
      <c r="CF45" s="134"/>
      <c r="CG45" s="134"/>
      <c r="CH45" s="134"/>
      <c r="CI45" s="134"/>
      <c r="CJ45" s="134"/>
      <c r="CK45" s="134"/>
      <c r="CL45" s="134"/>
      <c r="CM45" s="134"/>
      <c r="CN45" s="134"/>
      <c r="CO45" s="134"/>
      <c r="CP45" s="134"/>
      <c r="CQ45" s="134"/>
      <c r="CR45" s="134"/>
      <c r="CS45" s="134"/>
      <c r="CT45" s="134"/>
      <c r="CU45" s="134"/>
      <c r="CV45" s="134"/>
      <c r="CW45" s="134"/>
      <c r="CX45" s="134"/>
      <c r="CY45" s="134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5"/>
      <c r="EP45" s="115"/>
      <c r="EQ45" s="115"/>
      <c r="ER45" s="115"/>
      <c r="ES45" s="115"/>
      <c r="ET45" s="115"/>
      <c r="EU45" s="115"/>
    </row>
    <row r="46" spans="1:151" s="5" customFormat="1" ht="60.75" customHeight="1">
      <c r="A46" s="33"/>
      <c r="B46" s="92" t="s">
        <v>150</v>
      </c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167"/>
      <c r="AD46" s="168"/>
      <c r="AE46" s="168"/>
      <c r="AF46" s="168"/>
      <c r="AG46" s="168"/>
      <c r="AH46" s="168"/>
      <c r="AI46" s="168"/>
      <c r="AJ46" s="168"/>
      <c r="AK46" s="169"/>
      <c r="AL46" s="142" t="s">
        <v>149</v>
      </c>
      <c r="AM46" s="142"/>
      <c r="AN46" s="142"/>
      <c r="AO46" s="142"/>
      <c r="AP46" s="142"/>
      <c r="AQ46" s="142"/>
      <c r="AR46" s="142"/>
      <c r="AS46" s="142"/>
      <c r="AT46" s="142"/>
      <c r="AU46" s="142"/>
      <c r="AV46" s="142"/>
      <c r="AW46" s="142"/>
      <c r="AX46" s="142"/>
      <c r="AY46" s="142"/>
      <c r="AZ46" s="142"/>
      <c r="BA46" s="119">
        <f t="shared" si="0"/>
        <v>0</v>
      </c>
      <c r="BB46" s="119"/>
      <c r="BC46" s="119"/>
      <c r="BD46" s="119"/>
      <c r="BE46" s="119"/>
      <c r="BF46" s="119"/>
      <c r="BG46" s="119"/>
      <c r="BH46" s="119"/>
      <c r="BI46" s="119"/>
      <c r="BJ46" s="119"/>
      <c r="BK46" s="119"/>
      <c r="BL46" s="119"/>
      <c r="BM46" s="119"/>
      <c r="BN46" s="119"/>
      <c r="BO46" s="119"/>
      <c r="BP46" s="119"/>
      <c r="BQ46" s="134"/>
      <c r="BR46" s="134"/>
      <c r="BS46" s="134"/>
      <c r="BT46" s="134"/>
      <c r="BU46" s="134"/>
      <c r="BV46" s="134"/>
      <c r="BW46" s="134"/>
      <c r="BX46" s="134"/>
      <c r="BY46" s="134"/>
      <c r="BZ46" s="134"/>
      <c r="CA46" s="134"/>
      <c r="CB46" s="134"/>
      <c r="CC46" s="134"/>
      <c r="CD46" s="134"/>
      <c r="CE46" s="134"/>
      <c r="CF46" s="134"/>
      <c r="CG46" s="134"/>
      <c r="CH46" s="134"/>
      <c r="CI46" s="134"/>
      <c r="CJ46" s="134"/>
      <c r="CK46" s="134"/>
      <c r="CL46" s="134"/>
      <c r="CM46" s="134"/>
      <c r="CN46" s="134"/>
      <c r="CO46" s="134"/>
      <c r="CP46" s="134"/>
      <c r="CQ46" s="134"/>
      <c r="CR46" s="134"/>
      <c r="CS46" s="134"/>
      <c r="CT46" s="134"/>
      <c r="CU46" s="134"/>
      <c r="CV46" s="134"/>
      <c r="CW46" s="134"/>
      <c r="CX46" s="134"/>
      <c r="CY46" s="134"/>
      <c r="CZ46" s="115"/>
      <c r="DA46" s="115"/>
      <c r="DB46" s="115"/>
      <c r="DC46" s="115"/>
      <c r="DD46" s="115"/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W46" s="115"/>
      <c r="DX46" s="115"/>
      <c r="DY46" s="115"/>
      <c r="DZ46" s="115"/>
      <c r="EA46" s="115"/>
      <c r="EB46" s="115"/>
      <c r="EC46" s="115"/>
      <c r="ED46" s="115"/>
      <c r="EE46" s="115"/>
      <c r="EF46" s="115"/>
      <c r="EG46" s="115"/>
      <c r="EH46" s="115"/>
      <c r="EI46" s="115"/>
      <c r="EJ46" s="115"/>
      <c r="EK46" s="115"/>
      <c r="EL46" s="115"/>
      <c r="EM46" s="115"/>
      <c r="EN46" s="115"/>
      <c r="EO46" s="115"/>
      <c r="EP46" s="115"/>
      <c r="EQ46" s="115"/>
      <c r="ER46" s="115"/>
      <c r="ES46" s="115"/>
      <c r="ET46" s="115"/>
      <c r="EU46" s="115"/>
    </row>
    <row r="47" spans="1:151" s="5" customFormat="1">
      <c r="A47" s="33"/>
      <c r="B47" s="92" t="s">
        <v>151</v>
      </c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167"/>
      <c r="AD47" s="168"/>
      <c r="AE47" s="168"/>
      <c r="AF47" s="168"/>
      <c r="AG47" s="168"/>
      <c r="AH47" s="168"/>
      <c r="AI47" s="168"/>
      <c r="AJ47" s="168"/>
      <c r="AK47" s="169"/>
      <c r="AL47" s="142" t="s">
        <v>152</v>
      </c>
      <c r="AM47" s="142"/>
      <c r="AN47" s="142"/>
      <c r="AO47" s="142"/>
      <c r="AP47" s="142"/>
      <c r="AQ47" s="142"/>
      <c r="AR47" s="142"/>
      <c r="AS47" s="142"/>
      <c r="AT47" s="142"/>
      <c r="AU47" s="142"/>
      <c r="AV47" s="142"/>
      <c r="AW47" s="142"/>
      <c r="AX47" s="142"/>
      <c r="AY47" s="142"/>
      <c r="AZ47" s="142"/>
      <c r="BA47" s="119">
        <f t="shared" si="0"/>
        <v>144000</v>
      </c>
      <c r="BB47" s="119"/>
      <c r="BC47" s="119"/>
      <c r="BD47" s="119"/>
      <c r="BE47" s="119"/>
      <c r="BF47" s="119"/>
      <c r="BG47" s="119"/>
      <c r="BH47" s="119"/>
      <c r="BI47" s="119"/>
      <c r="BJ47" s="119"/>
      <c r="BK47" s="119"/>
      <c r="BL47" s="119"/>
      <c r="BM47" s="119"/>
      <c r="BN47" s="119"/>
      <c r="BO47" s="119"/>
      <c r="BP47" s="119"/>
      <c r="BQ47" s="164">
        <f>48000+84000</f>
        <v>132000</v>
      </c>
      <c r="BR47" s="164"/>
      <c r="BS47" s="164"/>
      <c r="BT47" s="164"/>
      <c r="BU47" s="164"/>
      <c r="BV47" s="164"/>
      <c r="BW47" s="164"/>
      <c r="BX47" s="164"/>
      <c r="BY47" s="164"/>
      <c r="BZ47" s="164"/>
      <c r="CA47" s="164"/>
      <c r="CB47" s="164"/>
      <c r="CC47" s="164"/>
      <c r="CD47" s="164"/>
      <c r="CE47" s="164"/>
      <c r="CF47" s="164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163"/>
      <c r="CU47" s="163"/>
      <c r="CV47" s="163"/>
      <c r="CW47" s="163"/>
      <c r="CX47" s="163"/>
      <c r="CY47" s="163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64">
        <v>12000</v>
      </c>
      <c r="DQ47" s="164"/>
      <c r="DR47" s="164"/>
      <c r="DS47" s="164"/>
      <c r="DT47" s="164"/>
      <c r="DU47" s="164"/>
      <c r="DV47" s="164"/>
      <c r="DW47" s="164"/>
      <c r="DX47" s="164"/>
      <c r="DY47" s="164"/>
      <c r="DZ47" s="164"/>
      <c r="EA47" s="164"/>
      <c r="EB47" s="164"/>
      <c r="EC47" s="164"/>
      <c r="ED47" s="164"/>
      <c r="EE47" s="164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</row>
    <row r="48" spans="1:151" s="5" customFormat="1">
      <c r="A48" s="33"/>
      <c r="B48" s="92" t="s">
        <v>153</v>
      </c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167"/>
      <c r="AD48" s="168"/>
      <c r="AE48" s="168"/>
      <c r="AF48" s="168"/>
      <c r="AG48" s="168"/>
      <c r="AH48" s="168"/>
      <c r="AI48" s="168"/>
      <c r="AJ48" s="168"/>
      <c r="AK48" s="169"/>
      <c r="AL48" s="142" t="s">
        <v>152</v>
      </c>
      <c r="AM48" s="142"/>
      <c r="AN48" s="142"/>
      <c r="AO48" s="142"/>
      <c r="AP48" s="142"/>
      <c r="AQ48" s="142"/>
      <c r="AR48" s="142"/>
      <c r="AS48" s="142"/>
      <c r="AT48" s="142"/>
      <c r="AU48" s="142"/>
      <c r="AV48" s="142"/>
      <c r="AW48" s="142"/>
      <c r="AX48" s="142"/>
      <c r="AY48" s="142"/>
      <c r="AZ48" s="142"/>
      <c r="BA48" s="119">
        <f t="shared" si="0"/>
        <v>0</v>
      </c>
      <c r="BB48" s="119"/>
      <c r="BC48" s="119"/>
      <c r="BD48" s="119"/>
      <c r="BE48" s="119"/>
      <c r="BF48" s="119"/>
      <c r="BG48" s="119"/>
      <c r="BH48" s="119"/>
      <c r="BI48" s="119"/>
      <c r="BJ48" s="119"/>
      <c r="BK48" s="119"/>
      <c r="BL48" s="119"/>
      <c r="BM48" s="119"/>
      <c r="BN48" s="119"/>
      <c r="BO48" s="119"/>
      <c r="BP48" s="119"/>
      <c r="BQ48" s="163"/>
      <c r="BR48" s="163"/>
      <c r="BS48" s="163"/>
      <c r="BT48" s="163"/>
      <c r="BU48" s="163"/>
      <c r="BV48" s="163"/>
      <c r="BW48" s="163"/>
      <c r="BX48" s="163"/>
      <c r="BY48" s="163"/>
      <c r="BZ48" s="163"/>
      <c r="CA48" s="163"/>
      <c r="CB48" s="163"/>
      <c r="CC48" s="163"/>
      <c r="CD48" s="163"/>
      <c r="CE48" s="163"/>
      <c r="CF48" s="163"/>
      <c r="CG48" s="163"/>
      <c r="CH48" s="163"/>
      <c r="CI48" s="163"/>
      <c r="CJ48" s="163"/>
      <c r="CK48" s="163"/>
      <c r="CL48" s="163"/>
      <c r="CM48" s="163"/>
      <c r="CN48" s="163"/>
      <c r="CO48" s="163"/>
      <c r="CP48" s="163"/>
      <c r="CQ48" s="163"/>
      <c r="CR48" s="163"/>
      <c r="CS48" s="163"/>
      <c r="CT48" s="163"/>
      <c r="CU48" s="163"/>
      <c r="CV48" s="163"/>
      <c r="CW48" s="163"/>
      <c r="CX48" s="163"/>
      <c r="CY48" s="163"/>
      <c r="CZ48" s="115"/>
      <c r="DA48" s="115"/>
      <c r="DB48" s="115"/>
      <c r="DC48" s="115"/>
      <c r="DD48" s="115"/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64"/>
      <c r="DQ48" s="164"/>
      <c r="DR48" s="164"/>
      <c r="DS48" s="164"/>
      <c r="DT48" s="164"/>
      <c r="DU48" s="164"/>
      <c r="DV48" s="164"/>
      <c r="DW48" s="164"/>
      <c r="DX48" s="164"/>
      <c r="DY48" s="164"/>
      <c r="DZ48" s="164"/>
      <c r="EA48" s="164"/>
      <c r="EB48" s="164"/>
      <c r="EC48" s="164"/>
      <c r="ED48" s="164"/>
      <c r="EE48" s="164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</row>
    <row r="49" spans="1:151" s="5" customFormat="1">
      <c r="A49" s="33"/>
      <c r="B49" s="92" t="s">
        <v>154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167"/>
      <c r="AD49" s="168"/>
      <c r="AE49" s="168"/>
      <c r="AF49" s="168"/>
      <c r="AG49" s="168"/>
      <c r="AH49" s="168"/>
      <c r="AI49" s="168"/>
      <c r="AJ49" s="168"/>
      <c r="AK49" s="169"/>
      <c r="AL49" s="142" t="s">
        <v>152</v>
      </c>
      <c r="AM49" s="142"/>
      <c r="AN49" s="142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19">
        <f t="shared" si="0"/>
        <v>3651500</v>
      </c>
      <c r="BB49" s="119"/>
      <c r="BC49" s="119"/>
      <c r="BD49" s="119"/>
      <c r="BE49" s="119"/>
      <c r="BF49" s="119"/>
      <c r="BG49" s="119"/>
      <c r="BH49" s="119"/>
      <c r="BI49" s="119"/>
      <c r="BJ49" s="119"/>
      <c r="BK49" s="119"/>
      <c r="BL49" s="119"/>
      <c r="BM49" s="119"/>
      <c r="BN49" s="119"/>
      <c r="BO49" s="119"/>
      <c r="BP49" s="119"/>
      <c r="BQ49" s="164">
        <f>2134900+1516600</f>
        <v>3651500</v>
      </c>
      <c r="BR49" s="164"/>
      <c r="BS49" s="164"/>
      <c r="BT49" s="164"/>
      <c r="BU49" s="164"/>
      <c r="BV49" s="164"/>
      <c r="BW49" s="164"/>
      <c r="BX49" s="164"/>
      <c r="BY49" s="164"/>
      <c r="BZ49" s="164"/>
      <c r="CA49" s="164"/>
      <c r="CB49" s="164"/>
      <c r="CC49" s="164"/>
      <c r="CD49" s="164"/>
      <c r="CE49" s="164"/>
      <c r="CF49" s="164"/>
      <c r="CG49" s="164">
        <v>0</v>
      </c>
      <c r="CH49" s="164"/>
      <c r="CI49" s="164"/>
      <c r="CJ49" s="164"/>
      <c r="CK49" s="164"/>
      <c r="CL49" s="164"/>
      <c r="CM49" s="164"/>
      <c r="CN49" s="164"/>
      <c r="CO49" s="164"/>
      <c r="CP49" s="164"/>
      <c r="CQ49" s="164"/>
      <c r="CR49" s="164"/>
      <c r="CS49" s="164"/>
      <c r="CT49" s="164"/>
      <c r="CU49" s="164"/>
      <c r="CV49" s="164"/>
      <c r="CW49" s="164"/>
      <c r="CX49" s="164"/>
      <c r="CY49" s="164"/>
      <c r="CZ49" s="115"/>
      <c r="DA49" s="115"/>
      <c r="DB49" s="115"/>
      <c r="DC49" s="115"/>
      <c r="DD49" s="115"/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W49" s="115"/>
      <c r="DX49" s="115"/>
      <c r="DY49" s="115"/>
      <c r="DZ49" s="115"/>
      <c r="EA49" s="115"/>
      <c r="EB49" s="115"/>
      <c r="EC49" s="115"/>
      <c r="ED49" s="115"/>
      <c r="EE49" s="115"/>
      <c r="EF49" s="115"/>
      <c r="EG49" s="115"/>
      <c r="EH49" s="115"/>
      <c r="EI49" s="115"/>
      <c r="EJ49" s="115"/>
      <c r="EK49" s="115"/>
      <c r="EL49" s="115"/>
      <c r="EM49" s="115"/>
      <c r="EN49" s="115"/>
      <c r="EO49" s="115"/>
      <c r="EP49" s="115"/>
      <c r="EQ49" s="115"/>
      <c r="ER49" s="115"/>
      <c r="ES49" s="115"/>
      <c r="ET49" s="115"/>
      <c r="EU49" s="115"/>
    </row>
    <row r="50" spans="1:151" s="5" customFormat="1" ht="43.5" customHeight="1">
      <c r="A50" s="33"/>
      <c r="B50" s="92" t="s">
        <v>179</v>
      </c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170"/>
      <c r="AD50" s="79"/>
      <c r="AE50" s="79"/>
      <c r="AF50" s="79"/>
      <c r="AG50" s="79"/>
      <c r="AH50" s="79"/>
      <c r="AI50" s="79"/>
      <c r="AJ50" s="79"/>
      <c r="AK50" s="171"/>
      <c r="AL50" s="142" t="s">
        <v>152</v>
      </c>
      <c r="AM50" s="142"/>
      <c r="AN50" s="142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19">
        <f t="shared" si="0"/>
        <v>0</v>
      </c>
      <c r="BB50" s="119"/>
      <c r="BC50" s="119"/>
      <c r="BD50" s="119"/>
      <c r="BE50" s="119"/>
      <c r="BF50" s="119"/>
      <c r="BG50" s="119"/>
      <c r="BH50" s="119"/>
      <c r="BI50" s="119"/>
      <c r="BJ50" s="119"/>
      <c r="BK50" s="119"/>
      <c r="BL50" s="119"/>
      <c r="BM50" s="119"/>
      <c r="BN50" s="119"/>
      <c r="BO50" s="119"/>
      <c r="BP50" s="119"/>
      <c r="BQ50" s="163"/>
      <c r="BR50" s="163"/>
      <c r="BS50" s="163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15"/>
      <c r="DA50" s="115"/>
      <c r="DB50" s="115"/>
      <c r="DC50" s="115"/>
      <c r="DD50" s="115"/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W50" s="115"/>
      <c r="DX50" s="115"/>
      <c r="DY50" s="115"/>
      <c r="DZ50" s="115"/>
      <c r="EA50" s="115"/>
      <c r="EB50" s="115"/>
      <c r="EC50" s="115"/>
      <c r="ED50" s="115"/>
      <c r="EE50" s="115"/>
      <c r="EF50" s="115"/>
      <c r="EG50" s="115"/>
      <c r="EH50" s="115"/>
      <c r="EI50" s="115"/>
      <c r="EJ50" s="115"/>
      <c r="EK50" s="115"/>
      <c r="EL50" s="115"/>
      <c r="EM50" s="115"/>
      <c r="EN50" s="115"/>
      <c r="EO50" s="115"/>
      <c r="EP50" s="115"/>
      <c r="EQ50" s="115"/>
      <c r="ER50" s="115"/>
      <c r="ES50" s="115"/>
      <c r="ET50" s="115"/>
      <c r="EU50" s="115"/>
    </row>
    <row r="51" spans="1:151" s="5" customFormat="1" ht="30" customHeight="1">
      <c r="A51" s="33"/>
      <c r="B51" s="92" t="s">
        <v>155</v>
      </c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167" t="s">
        <v>157</v>
      </c>
      <c r="AD51" s="168"/>
      <c r="AE51" s="168"/>
      <c r="AF51" s="168"/>
      <c r="AG51" s="168"/>
      <c r="AH51" s="168"/>
      <c r="AI51" s="168"/>
      <c r="AJ51" s="168"/>
      <c r="AK51" s="169"/>
      <c r="AL51" s="142" t="s">
        <v>152</v>
      </c>
      <c r="AM51" s="142"/>
      <c r="AN51" s="142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19">
        <f t="shared" si="0"/>
        <v>980000</v>
      </c>
      <c r="BB51" s="119"/>
      <c r="BC51" s="119"/>
      <c r="BD51" s="119"/>
      <c r="BE51" s="119"/>
      <c r="BF51" s="119"/>
      <c r="BG51" s="119"/>
      <c r="BH51" s="119"/>
      <c r="BI51" s="119"/>
      <c r="BJ51" s="119"/>
      <c r="BK51" s="119"/>
      <c r="BL51" s="119"/>
      <c r="BM51" s="119"/>
      <c r="BN51" s="119"/>
      <c r="BO51" s="119"/>
      <c r="BP51" s="119"/>
      <c r="BQ51" s="164">
        <v>0</v>
      </c>
      <c r="BR51" s="164"/>
      <c r="BS51" s="164"/>
      <c r="BT51" s="164"/>
      <c r="BU51" s="164"/>
      <c r="BV51" s="164"/>
      <c r="BW51" s="164"/>
      <c r="BX51" s="164"/>
      <c r="BY51" s="164"/>
      <c r="BZ51" s="164"/>
      <c r="CA51" s="164"/>
      <c r="CB51" s="164"/>
      <c r="CC51" s="164"/>
      <c r="CD51" s="164"/>
      <c r="CE51" s="164"/>
      <c r="CF51" s="164"/>
      <c r="CG51" s="164">
        <v>700000</v>
      </c>
      <c r="CH51" s="164"/>
      <c r="CI51" s="164"/>
      <c r="CJ51" s="164"/>
      <c r="CK51" s="164"/>
      <c r="CL51" s="164"/>
      <c r="CM51" s="164"/>
      <c r="CN51" s="164"/>
      <c r="CO51" s="164"/>
      <c r="CP51" s="164"/>
      <c r="CQ51" s="164"/>
      <c r="CR51" s="164"/>
      <c r="CS51" s="164"/>
      <c r="CT51" s="164"/>
      <c r="CU51" s="164"/>
      <c r="CV51" s="164"/>
      <c r="CW51" s="164"/>
      <c r="CX51" s="164"/>
      <c r="CY51" s="164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64">
        <v>280000</v>
      </c>
      <c r="DQ51" s="164"/>
      <c r="DR51" s="164"/>
      <c r="DS51" s="164"/>
      <c r="DT51" s="164"/>
      <c r="DU51" s="164"/>
      <c r="DV51" s="164"/>
      <c r="DW51" s="164"/>
      <c r="DX51" s="164"/>
      <c r="DY51" s="164"/>
      <c r="DZ51" s="164"/>
      <c r="EA51" s="164"/>
      <c r="EB51" s="164"/>
      <c r="EC51" s="164"/>
      <c r="ED51" s="164"/>
      <c r="EE51" s="164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</row>
    <row r="52" spans="1:151" s="5" customFormat="1" ht="15" customHeight="1">
      <c r="A52" s="33"/>
      <c r="B52" s="92" t="s">
        <v>156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167"/>
      <c r="AD52" s="168"/>
      <c r="AE52" s="168"/>
      <c r="AF52" s="168"/>
      <c r="AG52" s="168"/>
      <c r="AH52" s="168"/>
      <c r="AI52" s="168"/>
      <c r="AJ52" s="168"/>
      <c r="AK52" s="169"/>
      <c r="AL52" s="142" t="s">
        <v>152</v>
      </c>
      <c r="AM52" s="142"/>
      <c r="AN52" s="142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19">
        <f t="shared" si="0"/>
        <v>640800</v>
      </c>
      <c r="BB52" s="119"/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  <c r="BN52" s="119"/>
      <c r="BO52" s="119"/>
      <c r="BP52" s="119"/>
      <c r="BQ52" s="164">
        <f>108800+52000</f>
        <v>160800</v>
      </c>
      <c r="BR52" s="164"/>
      <c r="BS52" s="164"/>
      <c r="BT52" s="164"/>
      <c r="BU52" s="164"/>
      <c r="BV52" s="164"/>
      <c r="BW52" s="164"/>
      <c r="BX52" s="164"/>
      <c r="BY52" s="164"/>
      <c r="BZ52" s="164"/>
      <c r="CA52" s="164"/>
      <c r="CB52" s="164"/>
      <c r="CC52" s="164"/>
      <c r="CD52" s="164"/>
      <c r="CE52" s="164"/>
      <c r="CF52" s="164"/>
      <c r="CG52" s="164">
        <v>0</v>
      </c>
      <c r="CH52" s="164"/>
      <c r="CI52" s="164"/>
      <c r="CJ52" s="164"/>
      <c r="CK52" s="164"/>
      <c r="CL52" s="164"/>
      <c r="CM52" s="164"/>
      <c r="CN52" s="164"/>
      <c r="CO52" s="164"/>
      <c r="CP52" s="164"/>
      <c r="CQ52" s="164"/>
      <c r="CR52" s="164"/>
      <c r="CS52" s="164"/>
      <c r="CT52" s="164"/>
      <c r="CU52" s="164"/>
      <c r="CV52" s="164"/>
      <c r="CW52" s="164"/>
      <c r="CX52" s="164"/>
      <c r="CY52" s="164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64">
        <v>480000</v>
      </c>
      <c r="DQ52" s="164"/>
      <c r="DR52" s="164"/>
      <c r="DS52" s="164"/>
      <c r="DT52" s="164"/>
      <c r="DU52" s="164"/>
      <c r="DV52" s="164"/>
      <c r="DW52" s="164"/>
      <c r="DX52" s="164"/>
      <c r="DY52" s="164"/>
      <c r="DZ52" s="164"/>
      <c r="EA52" s="164"/>
      <c r="EB52" s="164"/>
      <c r="EC52" s="164"/>
      <c r="ED52" s="164"/>
      <c r="EE52" s="164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</row>
    <row r="53" spans="1:151" s="5" customFormat="1" ht="15" customHeight="1">
      <c r="A53" s="33"/>
      <c r="B53" s="92" t="s">
        <v>26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167"/>
      <c r="AD53" s="168"/>
      <c r="AE53" s="168"/>
      <c r="AF53" s="168"/>
      <c r="AG53" s="168"/>
      <c r="AH53" s="168"/>
      <c r="AI53" s="168"/>
      <c r="AJ53" s="168"/>
      <c r="AK53" s="169"/>
      <c r="AL53" s="142" t="s">
        <v>152</v>
      </c>
      <c r="AM53" s="142"/>
      <c r="AN53" s="142"/>
      <c r="AO53" s="142"/>
      <c r="AP53" s="142"/>
      <c r="AQ53" s="142"/>
      <c r="AR53" s="142"/>
      <c r="AS53" s="142"/>
      <c r="AT53" s="142"/>
      <c r="AU53" s="142"/>
      <c r="AV53" s="142"/>
      <c r="AW53" s="142"/>
      <c r="AX53" s="142"/>
      <c r="AY53" s="142"/>
      <c r="AZ53" s="142"/>
      <c r="BA53" s="119">
        <f t="shared" si="0"/>
        <v>0</v>
      </c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  <c r="BN53" s="119"/>
      <c r="BO53" s="119"/>
      <c r="BP53" s="119"/>
      <c r="BQ53" s="163"/>
      <c r="BR53" s="163"/>
      <c r="BS53" s="163"/>
      <c r="BT53" s="163"/>
      <c r="BU53" s="163"/>
      <c r="BV53" s="163"/>
      <c r="BW53" s="163"/>
      <c r="BX53" s="163"/>
      <c r="BY53" s="163"/>
      <c r="BZ53" s="163"/>
      <c r="CA53" s="163"/>
      <c r="CB53" s="163"/>
      <c r="CC53" s="163"/>
      <c r="CD53" s="163"/>
      <c r="CE53" s="163"/>
      <c r="CF53" s="163"/>
      <c r="CG53" s="163"/>
      <c r="CH53" s="163"/>
      <c r="CI53" s="163"/>
      <c r="CJ53" s="163"/>
      <c r="CK53" s="163"/>
      <c r="CL53" s="163"/>
      <c r="CM53" s="163"/>
      <c r="CN53" s="163"/>
      <c r="CO53" s="163"/>
      <c r="CP53" s="163"/>
      <c r="CQ53" s="163"/>
      <c r="CR53" s="163"/>
      <c r="CS53" s="163"/>
      <c r="CT53" s="163"/>
      <c r="CU53" s="163"/>
      <c r="CV53" s="163"/>
      <c r="CW53" s="163"/>
      <c r="CX53" s="163"/>
      <c r="CY53" s="163"/>
      <c r="CZ53" s="115"/>
      <c r="DA53" s="115"/>
      <c r="DB53" s="115"/>
      <c r="DC53" s="115"/>
      <c r="DD53" s="115"/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W53" s="115"/>
      <c r="DX53" s="115"/>
      <c r="DY53" s="115"/>
      <c r="DZ53" s="115"/>
      <c r="EA53" s="115"/>
      <c r="EB53" s="115"/>
      <c r="EC53" s="115"/>
      <c r="ED53" s="115"/>
      <c r="EE53" s="115"/>
      <c r="EF53" s="115"/>
      <c r="EG53" s="115"/>
      <c r="EH53" s="115"/>
      <c r="EI53" s="115"/>
      <c r="EJ53" s="115"/>
      <c r="EK53" s="115"/>
      <c r="EL53" s="115"/>
      <c r="EM53" s="115"/>
      <c r="EN53" s="115"/>
      <c r="EO53" s="115"/>
      <c r="EP53" s="115"/>
      <c r="EQ53" s="115"/>
      <c r="ER53" s="115"/>
      <c r="ES53" s="115"/>
      <c r="ET53" s="115"/>
      <c r="EU53" s="115"/>
    </row>
    <row r="54" spans="1:151" s="5" customFormat="1" ht="15" customHeight="1">
      <c r="A54" s="34"/>
      <c r="B54" s="165" t="s">
        <v>159</v>
      </c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  <c r="R54" s="165"/>
      <c r="S54" s="165"/>
      <c r="T54" s="165"/>
      <c r="U54" s="165"/>
      <c r="V54" s="165"/>
      <c r="W54" s="165"/>
      <c r="X54" s="165"/>
      <c r="Y54" s="165"/>
      <c r="Z54" s="165"/>
      <c r="AA54" s="165"/>
      <c r="AB54" s="166"/>
      <c r="AC54" s="167"/>
      <c r="AD54" s="168"/>
      <c r="AE54" s="168"/>
      <c r="AF54" s="168"/>
      <c r="AG54" s="168"/>
      <c r="AH54" s="168"/>
      <c r="AI54" s="168"/>
      <c r="AJ54" s="168"/>
      <c r="AK54" s="169"/>
      <c r="AL54" s="142" t="s">
        <v>158</v>
      </c>
      <c r="AM54" s="142"/>
      <c r="AN54" s="142"/>
      <c r="AO54" s="142"/>
      <c r="AP54" s="142"/>
      <c r="AQ54" s="142"/>
      <c r="AR54" s="142"/>
      <c r="AS54" s="142"/>
      <c r="AT54" s="142"/>
      <c r="AU54" s="142"/>
      <c r="AV54" s="142"/>
      <c r="AW54" s="142"/>
      <c r="AX54" s="142"/>
      <c r="AY54" s="142"/>
      <c r="AZ54" s="142"/>
      <c r="BA54" s="119">
        <f t="shared" si="0"/>
        <v>0</v>
      </c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  <c r="BN54" s="119"/>
      <c r="BO54" s="119"/>
      <c r="BP54" s="119"/>
      <c r="BQ54" s="163"/>
      <c r="BR54" s="163"/>
      <c r="BS54" s="163"/>
      <c r="BT54" s="163"/>
      <c r="BU54" s="163"/>
      <c r="BV54" s="163"/>
      <c r="BW54" s="163"/>
      <c r="BX54" s="163"/>
      <c r="BY54" s="163"/>
      <c r="BZ54" s="163"/>
      <c r="CA54" s="163"/>
      <c r="CB54" s="163"/>
      <c r="CC54" s="163"/>
      <c r="CD54" s="163"/>
      <c r="CE54" s="163"/>
      <c r="CF54" s="163"/>
      <c r="CG54" s="163"/>
      <c r="CH54" s="163"/>
      <c r="CI54" s="163"/>
      <c r="CJ54" s="163"/>
      <c r="CK54" s="163"/>
      <c r="CL54" s="163"/>
      <c r="CM54" s="163"/>
      <c r="CN54" s="163"/>
      <c r="CO54" s="163"/>
      <c r="CP54" s="163"/>
      <c r="CQ54" s="163"/>
      <c r="CR54" s="163"/>
      <c r="CS54" s="163"/>
      <c r="CT54" s="163"/>
      <c r="CU54" s="163"/>
      <c r="CV54" s="163"/>
      <c r="CW54" s="163"/>
      <c r="CX54" s="163"/>
      <c r="CY54" s="163"/>
      <c r="CZ54" s="115"/>
      <c r="DA54" s="115"/>
      <c r="DB54" s="115"/>
      <c r="DC54" s="115"/>
      <c r="DD54" s="115"/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W54" s="115"/>
      <c r="DX54" s="115"/>
      <c r="DY54" s="115"/>
      <c r="DZ54" s="115"/>
      <c r="EA54" s="115"/>
      <c r="EB54" s="115"/>
      <c r="EC54" s="115"/>
      <c r="ED54" s="115"/>
      <c r="EE54" s="115"/>
      <c r="EF54" s="115"/>
      <c r="EG54" s="115"/>
      <c r="EH54" s="115"/>
      <c r="EI54" s="115"/>
      <c r="EJ54" s="115"/>
      <c r="EK54" s="115"/>
      <c r="EL54" s="115"/>
      <c r="EM54" s="115"/>
      <c r="EN54" s="115"/>
      <c r="EO54" s="115"/>
      <c r="EP54" s="115"/>
      <c r="EQ54" s="115"/>
      <c r="ER54" s="115"/>
      <c r="ES54" s="115"/>
      <c r="ET54" s="115"/>
      <c r="EU54" s="115"/>
    </row>
    <row r="55" spans="1:151" s="5" customFormat="1" ht="15" customHeight="1">
      <c r="A55" s="40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3"/>
      <c r="AC55" s="172"/>
      <c r="AD55" s="173"/>
      <c r="AE55" s="173"/>
      <c r="AF55" s="173"/>
      <c r="AG55" s="173"/>
      <c r="AH55" s="173"/>
      <c r="AI55" s="173"/>
      <c r="AJ55" s="173"/>
      <c r="AK55" s="174"/>
      <c r="AL55" s="142" t="s">
        <v>152</v>
      </c>
      <c r="AM55" s="142"/>
      <c r="AN55" s="142"/>
      <c r="AO55" s="142"/>
      <c r="AP55" s="142"/>
      <c r="AQ55" s="142"/>
      <c r="AR55" s="142"/>
      <c r="AS55" s="142"/>
      <c r="AT55" s="142"/>
      <c r="AU55" s="142"/>
      <c r="AV55" s="142"/>
      <c r="AW55" s="142"/>
      <c r="AX55" s="142"/>
      <c r="AY55" s="142"/>
      <c r="AZ55" s="142"/>
      <c r="BA55" s="119">
        <f t="shared" si="0"/>
        <v>1688300</v>
      </c>
      <c r="BB55" s="119"/>
      <c r="BC55" s="119"/>
      <c r="BD55" s="119"/>
      <c r="BE55" s="119"/>
      <c r="BF55" s="119"/>
      <c r="BG55" s="119"/>
      <c r="BH55" s="119"/>
      <c r="BI55" s="119"/>
      <c r="BJ55" s="119"/>
      <c r="BK55" s="119"/>
      <c r="BL55" s="119"/>
      <c r="BM55" s="119"/>
      <c r="BN55" s="119"/>
      <c r="BO55" s="119"/>
      <c r="BP55" s="119"/>
      <c r="BQ55" s="164">
        <f>1360700-200</f>
        <v>1360500</v>
      </c>
      <c r="BR55" s="164"/>
      <c r="BS55" s="164"/>
      <c r="BT55" s="164"/>
      <c r="BU55" s="164"/>
      <c r="BV55" s="164"/>
      <c r="BW55" s="164"/>
      <c r="BX55" s="164"/>
      <c r="BY55" s="164"/>
      <c r="BZ55" s="164"/>
      <c r="CA55" s="164"/>
      <c r="CB55" s="164"/>
      <c r="CC55" s="164"/>
      <c r="CD55" s="164"/>
      <c r="CE55" s="164"/>
      <c r="CF55" s="164"/>
      <c r="CG55" s="164">
        <v>0</v>
      </c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/>
      <c r="CT55" s="164"/>
      <c r="CU55" s="164"/>
      <c r="CV55" s="164"/>
      <c r="CW55" s="164"/>
      <c r="CX55" s="164"/>
      <c r="CY55" s="164"/>
      <c r="CZ55" s="115"/>
      <c r="DA55" s="115"/>
      <c r="DB55" s="115"/>
      <c r="DC55" s="115"/>
      <c r="DD55" s="115"/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64">
        <v>327800</v>
      </c>
      <c r="DQ55" s="164"/>
      <c r="DR55" s="164"/>
      <c r="DS55" s="164"/>
      <c r="DT55" s="164"/>
      <c r="DU55" s="164"/>
      <c r="DV55" s="164"/>
      <c r="DW55" s="164"/>
      <c r="DX55" s="164"/>
      <c r="DY55" s="164"/>
      <c r="DZ55" s="164"/>
      <c r="EA55" s="164"/>
      <c r="EB55" s="164"/>
      <c r="EC55" s="164"/>
      <c r="ED55" s="164"/>
      <c r="EE55" s="164"/>
      <c r="EF55" s="115"/>
      <c r="EG55" s="115"/>
      <c r="EH55" s="115"/>
      <c r="EI55" s="115"/>
      <c r="EJ55" s="115"/>
      <c r="EK55" s="115"/>
      <c r="EL55" s="115"/>
      <c r="EM55" s="115"/>
      <c r="EN55" s="115"/>
      <c r="EO55" s="115"/>
      <c r="EP55" s="115"/>
      <c r="EQ55" s="115"/>
      <c r="ER55" s="115"/>
      <c r="ES55" s="115"/>
      <c r="ET55" s="115"/>
      <c r="EU55" s="115"/>
    </row>
    <row r="56" spans="1:151" s="5" customFormat="1" ht="30" customHeight="1">
      <c r="A56" s="33"/>
      <c r="B56" s="92" t="s">
        <v>160</v>
      </c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178"/>
      <c r="AD56" s="179"/>
      <c r="AE56" s="179"/>
      <c r="AF56" s="179"/>
      <c r="AG56" s="179"/>
      <c r="AH56" s="179"/>
      <c r="AI56" s="179"/>
      <c r="AJ56" s="179"/>
      <c r="AK56" s="180"/>
      <c r="AL56" s="142" t="s">
        <v>152</v>
      </c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19">
        <f t="shared" si="0"/>
        <v>0</v>
      </c>
      <c r="BB56" s="119"/>
      <c r="BC56" s="119"/>
      <c r="BD56" s="119"/>
      <c r="BE56" s="119"/>
      <c r="BF56" s="119"/>
      <c r="BG56" s="119"/>
      <c r="BH56" s="119"/>
      <c r="BI56" s="119"/>
      <c r="BJ56" s="119"/>
      <c r="BK56" s="119"/>
      <c r="BL56" s="119"/>
      <c r="BM56" s="119"/>
      <c r="BN56" s="119"/>
      <c r="BO56" s="119"/>
      <c r="BP56" s="119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</row>
    <row r="57" spans="1:151" s="5" customFormat="1" ht="15" customHeight="1">
      <c r="A57" s="34"/>
      <c r="B57" s="165" t="s">
        <v>161</v>
      </c>
      <c r="C57" s="165"/>
      <c r="D57" s="165"/>
      <c r="E57" s="165"/>
      <c r="F57" s="165"/>
      <c r="G57" s="165"/>
      <c r="H57" s="165"/>
      <c r="I57" s="165"/>
      <c r="J57" s="165"/>
      <c r="K57" s="165"/>
      <c r="L57" s="165"/>
      <c r="M57" s="165"/>
      <c r="N57" s="165"/>
      <c r="O57" s="165"/>
      <c r="P57" s="165"/>
      <c r="Q57" s="165"/>
      <c r="R57" s="165"/>
      <c r="S57" s="165"/>
      <c r="T57" s="165"/>
      <c r="U57" s="165"/>
      <c r="V57" s="165"/>
      <c r="W57" s="165"/>
      <c r="X57" s="165"/>
      <c r="Y57" s="165"/>
      <c r="Z57" s="165"/>
      <c r="AA57" s="165"/>
      <c r="AB57" s="166"/>
      <c r="AC57" s="167"/>
      <c r="AD57" s="168"/>
      <c r="AE57" s="168"/>
      <c r="AF57" s="168"/>
      <c r="AG57" s="168"/>
      <c r="AH57" s="168"/>
      <c r="AI57" s="168"/>
      <c r="AJ57" s="168"/>
      <c r="AK57" s="169"/>
      <c r="AL57" s="142" t="s">
        <v>158</v>
      </c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19">
        <f t="shared" si="0"/>
        <v>0</v>
      </c>
      <c r="BB57" s="119"/>
      <c r="BC57" s="119"/>
      <c r="BD57" s="119"/>
      <c r="BE57" s="119"/>
      <c r="BF57" s="119"/>
      <c r="BG57" s="119"/>
      <c r="BH57" s="119"/>
      <c r="BI57" s="119"/>
      <c r="BJ57" s="119"/>
      <c r="BK57" s="119"/>
      <c r="BL57" s="119"/>
      <c r="BM57" s="119"/>
      <c r="BN57" s="119"/>
      <c r="BO57" s="119"/>
      <c r="BP57" s="119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</row>
    <row r="58" spans="1:151" s="5" customFormat="1" ht="15" customHeight="1">
      <c r="A58" s="40"/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3"/>
      <c r="AC58" s="172"/>
      <c r="AD58" s="173"/>
      <c r="AE58" s="173"/>
      <c r="AF58" s="173"/>
      <c r="AG58" s="173"/>
      <c r="AH58" s="173"/>
      <c r="AI58" s="173"/>
      <c r="AJ58" s="173"/>
      <c r="AK58" s="174"/>
      <c r="AL58" s="142" t="s">
        <v>152</v>
      </c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19">
        <f t="shared" si="0"/>
        <v>14013880</v>
      </c>
      <c r="BB58" s="119"/>
      <c r="BC58" s="119"/>
      <c r="BD58" s="119"/>
      <c r="BE58" s="119"/>
      <c r="BF58" s="119"/>
      <c r="BG58" s="119"/>
      <c r="BH58" s="119"/>
      <c r="BI58" s="119"/>
      <c r="BJ58" s="119"/>
      <c r="BK58" s="119"/>
      <c r="BL58" s="119"/>
      <c r="BM58" s="119"/>
      <c r="BN58" s="119"/>
      <c r="BO58" s="119"/>
      <c r="BP58" s="119"/>
      <c r="BQ58" s="164">
        <f>41800+1065000</f>
        <v>1106800</v>
      </c>
      <c r="BR58" s="164"/>
      <c r="BS58" s="164"/>
      <c r="BT58" s="164"/>
      <c r="BU58" s="164"/>
      <c r="BV58" s="164"/>
      <c r="BW58" s="164"/>
      <c r="BX58" s="164"/>
      <c r="BY58" s="164"/>
      <c r="BZ58" s="164"/>
      <c r="CA58" s="164"/>
      <c r="CB58" s="164"/>
      <c r="CC58" s="164"/>
      <c r="CD58" s="164"/>
      <c r="CE58" s="164"/>
      <c r="CF58" s="164"/>
      <c r="CG58" s="164">
        <v>0</v>
      </c>
      <c r="CH58" s="164"/>
      <c r="CI58" s="164"/>
      <c r="CJ58" s="164"/>
      <c r="CK58" s="164"/>
      <c r="CL58" s="164"/>
      <c r="CM58" s="164"/>
      <c r="CN58" s="164"/>
      <c r="CO58" s="164"/>
      <c r="CP58" s="164"/>
      <c r="CQ58" s="164"/>
      <c r="CR58" s="164"/>
      <c r="CS58" s="164"/>
      <c r="CT58" s="164"/>
      <c r="CU58" s="164"/>
      <c r="CV58" s="164"/>
      <c r="CW58" s="164"/>
      <c r="CX58" s="164"/>
      <c r="CY58" s="164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64">
        <v>12907080</v>
      </c>
      <c r="DQ58" s="164"/>
      <c r="DR58" s="164"/>
      <c r="DS58" s="164"/>
      <c r="DT58" s="164"/>
      <c r="DU58" s="164"/>
      <c r="DV58" s="164"/>
      <c r="DW58" s="164"/>
      <c r="DX58" s="164"/>
      <c r="DY58" s="164"/>
      <c r="DZ58" s="164"/>
      <c r="EA58" s="164"/>
      <c r="EB58" s="164"/>
      <c r="EC58" s="164"/>
      <c r="ED58" s="164"/>
      <c r="EE58" s="164"/>
      <c r="EF58" s="115"/>
      <c r="EG58" s="115"/>
      <c r="EH58" s="115"/>
      <c r="EI58" s="115"/>
      <c r="EJ58" s="115"/>
      <c r="EK58" s="115"/>
      <c r="EL58" s="115"/>
      <c r="EM58" s="115"/>
      <c r="EN58" s="115"/>
      <c r="EO58" s="115"/>
      <c r="EP58" s="115"/>
      <c r="EQ58" s="115"/>
      <c r="ER58" s="115"/>
      <c r="ES58" s="115"/>
      <c r="ET58" s="115"/>
      <c r="EU58" s="115"/>
    </row>
    <row r="59" spans="1:151" s="36" customFormat="1" ht="42" customHeight="1">
      <c r="A59" s="35"/>
      <c r="B59" s="145" t="s">
        <v>163</v>
      </c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6"/>
      <c r="AC59" s="152" t="s">
        <v>162</v>
      </c>
      <c r="AD59" s="153"/>
      <c r="AE59" s="153"/>
      <c r="AF59" s="153"/>
      <c r="AG59" s="153"/>
      <c r="AH59" s="153"/>
      <c r="AI59" s="153"/>
      <c r="AJ59" s="153"/>
      <c r="AK59" s="154"/>
      <c r="AL59" s="147" t="s">
        <v>15</v>
      </c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19">
        <f t="shared" si="0"/>
        <v>0</v>
      </c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119"/>
      <c r="BM59" s="119"/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  <c r="CC59" s="119"/>
      <c r="CD59" s="119"/>
      <c r="CE59" s="119"/>
      <c r="CF59" s="119"/>
      <c r="CG59" s="119"/>
      <c r="CH59" s="119"/>
      <c r="CI59" s="119"/>
      <c r="CJ59" s="119"/>
      <c r="CK59" s="119"/>
      <c r="CL59" s="119"/>
      <c r="CM59" s="119"/>
      <c r="CN59" s="119"/>
      <c r="CO59" s="119"/>
      <c r="CP59" s="119"/>
      <c r="CQ59" s="119"/>
      <c r="CR59" s="119"/>
      <c r="CS59" s="119"/>
      <c r="CT59" s="119"/>
      <c r="CU59" s="119"/>
      <c r="CV59" s="119"/>
      <c r="CW59" s="119"/>
      <c r="CX59" s="119"/>
      <c r="CY59" s="119"/>
      <c r="CZ59" s="119"/>
      <c r="DA59" s="119"/>
      <c r="DB59" s="119"/>
      <c r="DC59" s="119"/>
      <c r="DD59" s="119"/>
      <c r="DE59" s="119"/>
      <c r="DF59" s="119"/>
      <c r="DG59" s="119"/>
      <c r="DH59" s="119"/>
      <c r="DI59" s="119"/>
      <c r="DJ59" s="119"/>
      <c r="DK59" s="119"/>
      <c r="DL59" s="119"/>
      <c r="DM59" s="119"/>
      <c r="DN59" s="119"/>
      <c r="DO59" s="119"/>
      <c r="DP59" s="119"/>
      <c r="DQ59" s="119"/>
      <c r="DR59" s="119"/>
      <c r="DS59" s="119"/>
      <c r="DT59" s="119"/>
      <c r="DU59" s="119"/>
      <c r="DV59" s="119"/>
      <c r="DW59" s="119"/>
      <c r="DX59" s="119"/>
      <c r="DY59" s="119"/>
      <c r="DZ59" s="119"/>
      <c r="EA59" s="119"/>
      <c r="EB59" s="119"/>
      <c r="EC59" s="119"/>
      <c r="ED59" s="119"/>
      <c r="EE59" s="119"/>
      <c r="EF59" s="119"/>
      <c r="EG59" s="119"/>
      <c r="EH59" s="119"/>
      <c r="EI59" s="119"/>
      <c r="EJ59" s="119"/>
      <c r="EK59" s="119"/>
      <c r="EL59" s="119"/>
      <c r="EM59" s="119"/>
      <c r="EN59" s="119"/>
      <c r="EO59" s="119"/>
      <c r="EP59" s="119"/>
      <c r="EQ59" s="119"/>
      <c r="ER59" s="119"/>
      <c r="ES59" s="119"/>
      <c r="ET59" s="119"/>
      <c r="EU59" s="119"/>
    </row>
    <row r="60" spans="1:151" s="36" customFormat="1" ht="15" customHeight="1">
      <c r="A60" s="35"/>
      <c r="B60" s="129" t="s">
        <v>1</v>
      </c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  <c r="Q60" s="129"/>
      <c r="R60" s="129"/>
      <c r="S60" s="129"/>
      <c r="T60" s="129"/>
      <c r="U60" s="129"/>
      <c r="V60" s="129"/>
      <c r="W60" s="129"/>
      <c r="X60" s="129"/>
      <c r="Y60" s="129"/>
      <c r="Z60" s="129"/>
      <c r="AA60" s="129"/>
      <c r="AB60" s="130"/>
      <c r="AC60" s="136"/>
      <c r="AD60" s="137"/>
      <c r="AE60" s="137"/>
      <c r="AF60" s="137"/>
      <c r="AG60" s="137"/>
      <c r="AH60" s="137"/>
      <c r="AI60" s="137"/>
      <c r="AJ60" s="137"/>
      <c r="AK60" s="138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19">
        <f t="shared" si="0"/>
        <v>0</v>
      </c>
      <c r="BB60" s="119"/>
      <c r="BC60" s="119"/>
      <c r="BD60" s="119"/>
      <c r="BE60" s="119"/>
      <c r="BF60" s="119"/>
      <c r="BG60" s="119"/>
      <c r="BH60" s="119"/>
      <c r="BI60" s="119"/>
      <c r="BJ60" s="119"/>
      <c r="BK60" s="119"/>
      <c r="BL60" s="119"/>
      <c r="BM60" s="119"/>
      <c r="BN60" s="119"/>
      <c r="BO60" s="119"/>
      <c r="BP60" s="119"/>
      <c r="BQ60" s="115"/>
      <c r="BR60" s="115"/>
      <c r="BS60" s="115"/>
      <c r="BT60" s="115"/>
      <c r="BU60" s="115"/>
      <c r="BV60" s="115"/>
      <c r="BW60" s="115"/>
      <c r="BX60" s="115"/>
      <c r="BY60" s="115"/>
      <c r="BZ60" s="115"/>
      <c r="CA60" s="115"/>
      <c r="CB60" s="115"/>
      <c r="CC60" s="115"/>
      <c r="CD60" s="115"/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5"/>
      <c r="ET60" s="115"/>
      <c r="EU60" s="115"/>
    </row>
    <row r="61" spans="1:151" s="36" customFormat="1" ht="30" customHeight="1">
      <c r="A61" s="35"/>
      <c r="B61" s="129" t="s">
        <v>165</v>
      </c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30"/>
      <c r="AC61" s="136" t="s">
        <v>164</v>
      </c>
      <c r="AD61" s="137"/>
      <c r="AE61" s="137"/>
      <c r="AF61" s="137"/>
      <c r="AG61" s="137"/>
      <c r="AH61" s="137"/>
      <c r="AI61" s="137"/>
      <c r="AJ61" s="137"/>
      <c r="AK61" s="138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19">
        <f t="shared" si="0"/>
        <v>0</v>
      </c>
      <c r="BB61" s="119"/>
      <c r="BC61" s="119"/>
      <c r="BD61" s="119"/>
      <c r="BE61" s="119"/>
      <c r="BF61" s="119"/>
      <c r="BG61" s="119"/>
      <c r="BH61" s="119"/>
      <c r="BI61" s="119"/>
      <c r="BJ61" s="119"/>
      <c r="BK61" s="119"/>
      <c r="BL61" s="119"/>
      <c r="BM61" s="119"/>
      <c r="BN61" s="119"/>
      <c r="BO61" s="119"/>
      <c r="BP61" s="119"/>
      <c r="BQ61" s="115"/>
      <c r="BR61" s="115"/>
      <c r="BS61" s="115"/>
      <c r="BT61" s="115"/>
      <c r="BU61" s="115"/>
      <c r="BV61" s="115"/>
      <c r="BW61" s="115"/>
      <c r="BX61" s="115"/>
      <c r="BY61" s="115"/>
      <c r="BZ61" s="115"/>
      <c r="CA61" s="115"/>
      <c r="CB61" s="115"/>
      <c r="CC61" s="115"/>
      <c r="CD61" s="115"/>
      <c r="CE61" s="115"/>
      <c r="CF61" s="115"/>
      <c r="CG61" s="115"/>
      <c r="CH61" s="115"/>
      <c r="CI61" s="115"/>
      <c r="CJ61" s="115"/>
      <c r="CK61" s="115"/>
      <c r="CL61" s="115"/>
      <c r="CM61" s="115"/>
      <c r="CN61" s="115"/>
      <c r="CO61" s="115"/>
      <c r="CP61" s="115"/>
      <c r="CQ61" s="115"/>
      <c r="CR61" s="115"/>
      <c r="CS61" s="115"/>
      <c r="CT61" s="115"/>
      <c r="CU61" s="115"/>
      <c r="CV61" s="115"/>
      <c r="CW61" s="115"/>
      <c r="CX61" s="115"/>
      <c r="CY61" s="115"/>
      <c r="CZ61" s="115"/>
      <c r="DA61" s="115"/>
      <c r="DB61" s="115"/>
      <c r="DC61" s="115"/>
      <c r="DD61" s="115"/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W61" s="115"/>
      <c r="DX61" s="115"/>
      <c r="DY61" s="115"/>
      <c r="DZ61" s="115"/>
      <c r="EA61" s="115"/>
      <c r="EB61" s="115"/>
      <c r="EC61" s="115"/>
      <c r="ED61" s="115"/>
      <c r="EE61" s="115"/>
      <c r="EF61" s="115"/>
      <c r="EG61" s="115"/>
      <c r="EH61" s="115"/>
      <c r="EI61" s="115"/>
      <c r="EJ61" s="115"/>
      <c r="EK61" s="115"/>
      <c r="EL61" s="115"/>
      <c r="EM61" s="115"/>
      <c r="EN61" s="115"/>
      <c r="EO61" s="115"/>
      <c r="EP61" s="115"/>
      <c r="EQ61" s="115"/>
      <c r="ER61" s="115"/>
      <c r="ES61" s="115"/>
      <c r="ET61" s="115"/>
      <c r="EU61" s="115"/>
    </row>
    <row r="62" spans="1:151" s="36" customFormat="1" ht="15" customHeight="1">
      <c r="A62" s="35"/>
      <c r="B62" s="129" t="s">
        <v>166</v>
      </c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29"/>
      <c r="X62" s="129"/>
      <c r="Y62" s="129"/>
      <c r="Z62" s="129"/>
      <c r="AA62" s="129"/>
      <c r="AB62" s="130"/>
      <c r="AC62" s="136" t="s">
        <v>167</v>
      </c>
      <c r="AD62" s="137"/>
      <c r="AE62" s="137"/>
      <c r="AF62" s="137"/>
      <c r="AG62" s="137"/>
      <c r="AH62" s="137"/>
      <c r="AI62" s="137"/>
      <c r="AJ62" s="137"/>
      <c r="AK62" s="138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19">
        <f t="shared" si="0"/>
        <v>0</v>
      </c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5"/>
      <c r="BR62" s="115"/>
      <c r="BS62" s="115"/>
      <c r="BT62" s="115"/>
      <c r="BU62" s="115"/>
      <c r="BV62" s="115"/>
      <c r="BW62" s="115"/>
      <c r="BX62" s="115"/>
      <c r="BY62" s="115"/>
      <c r="BZ62" s="115"/>
      <c r="CA62" s="115"/>
      <c r="CB62" s="115"/>
      <c r="CC62" s="115"/>
      <c r="CD62" s="115"/>
      <c r="CE62" s="115"/>
      <c r="CF62" s="115"/>
      <c r="CG62" s="115"/>
      <c r="CH62" s="115"/>
      <c r="CI62" s="115"/>
      <c r="CJ62" s="115"/>
      <c r="CK62" s="115"/>
      <c r="CL62" s="115"/>
      <c r="CM62" s="115"/>
      <c r="CN62" s="115"/>
      <c r="CO62" s="115"/>
      <c r="CP62" s="115"/>
      <c r="CQ62" s="115"/>
      <c r="CR62" s="115"/>
      <c r="CS62" s="115"/>
      <c r="CT62" s="115"/>
      <c r="CU62" s="115"/>
      <c r="CV62" s="115"/>
      <c r="CW62" s="115"/>
      <c r="CX62" s="115"/>
      <c r="CY62" s="115"/>
      <c r="CZ62" s="115"/>
      <c r="DA62" s="115"/>
      <c r="DB62" s="115"/>
      <c r="DC62" s="115"/>
      <c r="DD62" s="115"/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W62" s="115"/>
      <c r="DX62" s="115"/>
      <c r="DY62" s="115"/>
      <c r="DZ62" s="115"/>
      <c r="EA62" s="115"/>
      <c r="EB62" s="115"/>
      <c r="EC62" s="115"/>
      <c r="ED62" s="115"/>
      <c r="EE62" s="115"/>
      <c r="EF62" s="115"/>
      <c r="EG62" s="115"/>
      <c r="EH62" s="115"/>
      <c r="EI62" s="115"/>
      <c r="EJ62" s="115"/>
      <c r="EK62" s="115"/>
      <c r="EL62" s="115"/>
      <c r="EM62" s="115"/>
      <c r="EN62" s="115"/>
      <c r="EO62" s="115"/>
      <c r="EP62" s="115"/>
      <c r="EQ62" s="115"/>
      <c r="ER62" s="115"/>
      <c r="ES62" s="115"/>
      <c r="ET62" s="115"/>
      <c r="EU62" s="115"/>
    </row>
    <row r="63" spans="1:151" s="36" customFormat="1" ht="30" customHeight="1">
      <c r="A63" s="35"/>
      <c r="B63" s="129" t="s">
        <v>169</v>
      </c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30"/>
      <c r="AC63" s="136" t="s">
        <v>168</v>
      </c>
      <c r="AD63" s="137"/>
      <c r="AE63" s="137"/>
      <c r="AF63" s="137"/>
      <c r="AG63" s="137"/>
      <c r="AH63" s="137"/>
      <c r="AI63" s="137"/>
      <c r="AJ63" s="137"/>
      <c r="AK63" s="138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19">
        <f t="shared" si="0"/>
        <v>0</v>
      </c>
      <c r="BB63" s="119"/>
      <c r="BC63" s="119"/>
      <c r="BD63" s="119"/>
      <c r="BE63" s="119"/>
      <c r="BF63" s="119"/>
      <c r="BG63" s="119"/>
      <c r="BH63" s="119"/>
      <c r="BI63" s="119"/>
      <c r="BJ63" s="119"/>
      <c r="BK63" s="119"/>
      <c r="BL63" s="119"/>
      <c r="BM63" s="119"/>
      <c r="BN63" s="119"/>
      <c r="BO63" s="119"/>
      <c r="BP63" s="119"/>
      <c r="BQ63" s="115"/>
      <c r="BR63" s="115"/>
      <c r="BS63" s="115"/>
      <c r="BT63" s="115"/>
      <c r="BU63" s="115"/>
      <c r="BV63" s="115"/>
      <c r="BW63" s="115"/>
      <c r="BX63" s="115"/>
      <c r="BY63" s="115"/>
      <c r="BZ63" s="115"/>
      <c r="CA63" s="115"/>
      <c r="CB63" s="115"/>
      <c r="CC63" s="115"/>
      <c r="CD63" s="115"/>
      <c r="CE63" s="115"/>
      <c r="CF63" s="115"/>
      <c r="CG63" s="115"/>
      <c r="CH63" s="115"/>
      <c r="CI63" s="115"/>
      <c r="CJ63" s="115"/>
      <c r="CK63" s="115"/>
      <c r="CL63" s="115"/>
      <c r="CM63" s="115"/>
      <c r="CN63" s="115"/>
      <c r="CO63" s="115"/>
      <c r="CP63" s="115"/>
      <c r="CQ63" s="115"/>
      <c r="CR63" s="115"/>
      <c r="CS63" s="115"/>
      <c r="CT63" s="115"/>
      <c r="CU63" s="115"/>
      <c r="CV63" s="115"/>
      <c r="CW63" s="115"/>
      <c r="CX63" s="115"/>
      <c r="CY63" s="115"/>
      <c r="CZ63" s="115"/>
      <c r="DA63" s="115"/>
      <c r="DB63" s="115"/>
      <c r="DC63" s="115"/>
      <c r="DD63" s="115"/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W63" s="115"/>
      <c r="DX63" s="115"/>
      <c r="DY63" s="115"/>
      <c r="DZ63" s="115"/>
      <c r="EA63" s="115"/>
      <c r="EB63" s="115"/>
      <c r="EC63" s="115"/>
      <c r="ED63" s="115"/>
      <c r="EE63" s="115"/>
      <c r="EF63" s="115"/>
      <c r="EG63" s="115"/>
      <c r="EH63" s="115"/>
      <c r="EI63" s="115"/>
      <c r="EJ63" s="115"/>
      <c r="EK63" s="115"/>
      <c r="EL63" s="115"/>
      <c r="EM63" s="115"/>
      <c r="EN63" s="115"/>
      <c r="EO63" s="115"/>
      <c r="EP63" s="115"/>
      <c r="EQ63" s="115"/>
      <c r="ER63" s="115"/>
      <c r="ES63" s="115"/>
      <c r="ET63" s="115"/>
      <c r="EU63" s="115"/>
    </row>
    <row r="64" spans="1:151" s="36" customFormat="1" ht="15" customHeight="1">
      <c r="A64" s="35"/>
      <c r="B64" s="129" t="s">
        <v>1</v>
      </c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30"/>
      <c r="AC64" s="136"/>
      <c r="AD64" s="137"/>
      <c r="AE64" s="137"/>
      <c r="AF64" s="137"/>
      <c r="AG64" s="137"/>
      <c r="AH64" s="137"/>
      <c r="AI64" s="137"/>
      <c r="AJ64" s="137"/>
      <c r="AK64" s="138"/>
      <c r="AL64" s="142"/>
      <c r="AM64" s="142"/>
      <c r="AN64" s="142"/>
      <c r="AO64" s="142"/>
      <c r="AP64" s="142"/>
      <c r="AQ64" s="142"/>
      <c r="AR64" s="142"/>
      <c r="AS64" s="142"/>
      <c r="AT64" s="142"/>
      <c r="AU64" s="142"/>
      <c r="AV64" s="142"/>
      <c r="AW64" s="142"/>
      <c r="AX64" s="142"/>
      <c r="AY64" s="142"/>
      <c r="AZ64" s="142"/>
      <c r="BA64" s="119">
        <f t="shared" si="0"/>
        <v>0</v>
      </c>
      <c r="BB64" s="119"/>
      <c r="BC64" s="119"/>
      <c r="BD64" s="119"/>
      <c r="BE64" s="119"/>
      <c r="BF64" s="119"/>
      <c r="BG64" s="119"/>
      <c r="BH64" s="119"/>
      <c r="BI64" s="119"/>
      <c r="BJ64" s="119"/>
      <c r="BK64" s="119"/>
      <c r="BL64" s="119"/>
      <c r="BM64" s="119"/>
      <c r="BN64" s="119"/>
      <c r="BO64" s="119"/>
      <c r="BP64" s="119"/>
      <c r="BQ64" s="115"/>
      <c r="BR64" s="115"/>
      <c r="BS64" s="115"/>
      <c r="BT64" s="115"/>
      <c r="BU64" s="115"/>
      <c r="BV64" s="115"/>
      <c r="BW64" s="115"/>
      <c r="BX64" s="115"/>
      <c r="BY64" s="115"/>
      <c r="BZ64" s="115"/>
      <c r="CA64" s="115"/>
      <c r="CB64" s="115"/>
      <c r="CC64" s="115"/>
      <c r="CD64" s="115"/>
      <c r="CE64" s="115"/>
      <c r="CF64" s="115"/>
      <c r="CG64" s="115"/>
      <c r="CH64" s="115"/>
      <c r="CI64" s="115"/>
      <c r="CJ64" s="115"/>
      <c r="CK64" s="115"/>
      <c r="CL64" s="115"/>
      <c r="CM64" s="115"/>
      <c r="CN64" s="115"/>
      <c r="CO64" s="115"/>
      <c r="CP64" s="115"/>
      <c r="CQ64" s="115"/>
      <c r="CR64" s="115"/>
      <c r="CS64" s="115"/>
      <c r="CT64" s="115"/>
      <c r="CU64" s="115"/>
      <c r="CV64" s="115"/>
      <c r="CW64" s="115"/>
      <c r="CX64" s="115"/>
      <c r="CY64" s="115"/>
      <c r="CZ64" s="115"/>
      <c r="DA64" s="115"/>
      <c r="DB64" s="115"/>
      <c r="DC64" s="115"/>
      <c r="DD64" s="115"/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W64" s="115"/>
      <c r="DX64" s="115"/>
      <c r="DY64" s="115"/>
      <c r="DZ64" s="115"/>
      <c r="EA64" s="115"/>
      <c r="EB64" s="115"/>
      <c r="EC64" s="115"/>
      <c r="ED64" s="115"/>
      <c r="EE64" s="115"/>
      <c r="EF64" s="115"/>
      <c r="EG64" s="115"/>
      <c r="EH64" s="115"/>
      <c r="EI64" s="115"/>
      <c r="EJ64" s="115"/>
      <c r="EK64" s="115"/>
      <c r="EL64" s="115"/>
      <c r="EM64" s="115"/>
      <c r="EN64" s="115"/>
      <c r="EO64" s="115"/>
      <c r="EP64" s="115"/>
      <c r="EQ64" s="115"/>
      <c r="ER64" s="115"/>
      <c r="ES64" s="115"/>
      <c r="ET64" s="115"/>
      <c r="EU64" s="115"/>
    </row>
    <row r="65" spans="1:151" s="36" customFormat="1" ht="30" customHeight="1">
      <c r="A65" s="35"/>
      <c r="B65" s="129" t="s">
        <v>170</v>
      </c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30"/>
      <c r="AC65" s="136" t="s">
        <v>171</v>
      </c>
      <c r="AD65" s="137"/>
      <c r="AE65" s="137"/>
      <c r="AF65" s="137"/>
      <c r="AG65" s="137"/>
      <c r="AH65" s="137"/>
      <c r="AI65" s="137"/>
      <c r="AJ65" s="137"/>
      <c r="AK65" s="138"/>
      <c r="AL65" s="142"/>
      <c r="AM65" s="142"/>
      <c r="AN65" s="142"/>
      <c r="AO65" s="142"/>
      <c r="AP65" s="142"/>
      <c r="AQ65" s="142"/>
      <c r="AR65" s="142"/>
      <c r="AS65" s="142"/>
      <c r="AT65" s="142"/>
      <c r="AU65" s="142"/>
      <c r="AV65" s="142"/>
      <c r="AW65" s="142"/>
      <c r="AX65" s="142"/>
      <c r="AY65" s="142"/>
      <c r="AZ65" s="142"/>
      <c r="BA65" s="119">
        <f t="shared" si="0"/>
        <v>0</v>
      </c>
      <c r="BB65" s="119"/>
      <c r="BC65" s="119"/>
      <c r="BD65" s="119"/>
      <c r="BE65" s="119"/>
      <c r="BF65" s="119"/>
      <c r="BG65" s="119"/>
      <c r="BH65" s="119"/>
      <c r="BI65" s="119"/>
      <c r="BJ65" s="119"/>
      <c r="BK65" s="119"/>
      <c r="BL65" s="119"/>
      <c r="BM65" s="119"/>
      <c r="BN65" s="119"/>
      <c r="BO65" s="119"/>
      <c r="BP65" s="119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</row>
    <row r="66" spans="1:151" s="36" customFormat="1" ht="15" customHeight="1">
      <c r="A66" s="35"/>
      <c r="B66" s="129" t="s">
        <v>173</v>
      </c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30"/>
      <c r="AC66" s="136" t="s">
        <v>172</v>
      </c>
      <c r="AD66" s="137"/>
      <c r="AE66" s="137"/>
      <c r="AF66" s="137"/>
      <c r="AG66" s="137"/>
      <c r="AH66" s="137"/>
      <c r="AI66" s="137"/>
      <c r="AJ66" s="137"/>
      <c r="AK66" s="138"/>
      <c r="AL66" s="142"/>
      <c r="AM66" s="142"/>
      <c r="AN66" s="142"/>
      <c r="AO66" s="142"/>
      <c r="AP66" s="142"/>
      <c r="AQ66" s="142"/>
      <c r="AR66" s="142"/>
      <c r="AS66" s="142"/>
      <c r="AT66" s="142"/>
      <c r="AU66" s="142"/>
      <c r="AV66" s="142"/>
      <c r="AW66" s="142"/>
      <c r="AX66" s="142"/>
      <c r="AY66" s="142"/>
      <c r="AZ66" s="142"/>
      <c r="BA66" s="119">
        <f t="shared" si="0"/>
        <v>0</v>
      </c>
      <c r="BB66" s="119"/>
      <c r="BC66" s="119"/>
      <c r="BD66" s="119"/>
      <c r="BE66" s="119"/>
      <c r="BF66" s="119"/>
      <c r="BG66" s="119"/>
      <c r="BH66" s="119"/>
      <c r="BI66" s="119"/>
      <c r="BJ66" s="119"/>
      <c r="BK66" s="119"/>
      <c r="BL66" s="119"/>
      <c r="BM66" s="119"/>
      <c r="BN66" s="119"/>
      <c r="BO66" s="119"/>
      <c r="BP66" s="119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</row>
    <row r="67" spans="1:151" s="36" customFormat="1" ht="30" customHeight="1">
      <c r="A67" s="35"/>
      <c r="B67" s="145" t="s">
        <v>176</v>
      </c>
      <c r="C67" s="145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6"/>
      <c r="AC67" s="136" t="s">
        <v>174</v>
      </c>
      <c r="AD67" s="137"/>
      <c r="AE67" s="137"/>
      <c r="AF67" s="137"/>
      <c r="AG67" s="137"/>
      <c r="AH67" s="137"/>
      <c r="AI67" s="137"/>
      <c r="AJ67" s="137"/>
      <c r="AK67" s="138"/>
      <c r="AL67" s="142" t="s">
        <v>15</v>
      </c>
      <c r="AM67" s="142"/>
      <c r="AN67" s="142"/>
      <c r="AO67" s="142"/>
      <c r="AP67" s="142"/>
      <c r="AQ67" s="142"/>
      <c r="AR67" s="142"/>
      <c r="AS67" s="142"/>
      <c r="AT67" s="142"/>
      <c r="AU67" s="142"/>
      <c r="AV67" s="142"/>
      <c r="AW67" s="142"/>
      <c r="AX67" s="142"/>
      <c r="AY67" s="142"/>
      <c r="AZ67" s="142"/>
      <c r="BA67" s="119">
        <f t="shared" si="0"/>
        <v>0</v>
      </c>
      <c r="BB67" s="119"/>
      <c r="BC67" s="119"/>
      <c r="BD67" s="119"/>
      <c r="BE67" s="119"/>
      <c r="BF67" s="119"/>
      <c r="BG67" s="119"/>
      <c r="BH67" s="119"/>
      <c r="BI67" s="119"/>
      <c r="BJ67" s="119"/>
      <c r="BK67" s="119"/>
      <c r="BL67" s="119"/>
      <c r="BM67" s="119"/>
      <c r="BN67" s="119"/>
      <c r="BO67" s="119"/>
      <c r="BP67" s="119"/>
      <c r="BQ67" s="115"/>
      <c r="BR67" s="115"/>
      <c r="BS67" s="115"/>
      <c r="BT67" s="115"/>
      <c r="BU67" s="115"/>
      <c r="BV67" s="115"/>
      <c r="BW67" s="115"/>
      <c r="BX67" s="115"/>
      <c r="BY67" s="115"/>
      <c r="BZ67" s="115"/>
      <c r="CA67" s="115"/>
      <c r="CB67" s="115"/>
      <c r="CC67" s="115"/>
      <c r="CD67" s="115"/>
      <c r="CE67" s="115"/>
      <c r="CF67" s="115"/>
      <c r="CG67" s="115"/>
      <c r="CH67" s="115"/>
      <c r="CI67" s="115"/>
      <c r="CJ67" s="115"/>
      <c r="CK67" s="115"/>
      <c r="CL67" s="115"/>
      <c r="CM67" s="115"/>
      <c r="CN67" s="115"/>
      <c r="CO67" s="115"/>
      <c r="CP67" s="115"/>
      <c r="CQ67" s="115"/>
      <c r="CR67" s="115"/>
      <c r="CS67" s="115"/>
      <c r="CT67" s="115"/>
      <c r="CU67" s="115"/>
      <c r="CV67" s="115"/>
      <c r="CW67" s="115"/>
      <c r="CX67" s="115"/>
      <c r="CY67" s="115"/>
      <c r="CZ67" s="115"/>
      <c r="DA67" s="115"/>
      <c r="DB67" s="115"/>
      <c r="DC67" s="115"/>
      <c r="DD67" s="115"/>
      <c r="DE67" s="115"/>
      <c r="DF67" s="115"/>
      <c r="DG67" s="115"/>
      <c r="DH67" s="115"/>
      <c r="DI67" s="115"/>
      <c r="DJ67" s="115"/>
      <c r="DK67" s="115"/>
      <c r="DL67" s="115"/>
      <c r="DM67" s="115"/>
      <c r="DN67" s="115"/>
      <c r="DO67" s="115"/>
      <c r="DP67" s="115"/>
      <c r="DQ67" s="115"/>
      <c r="DR67" s="115"/>
      <c r="DS67" s="115"/>
      <c r="DT67" s="115"/>
      <c r="DU67" s="115"/>
      <c r="DV67" s="115"/>
      <c r="DW67" s="115"/>
      <c r="DX67" s="115"/>
      <c r="DY67" s="115"/>
      <c r="DZ67" s="115"/>
      <c r="EA67" s="115"/>
      <c r="EB67" s="115"/>
      <c r="EC67" s="115"/>
      <c r="ED67" s="115"/>
      <c r="EE67" s="115"/>
      <c r="EF67" s="115"/>
      <c r="EG67" s="115"/>
      <c r="EH67" s="115"/>
      <c r="EI67" s="115"/>
      <c r="EJ67" s="115"/>
      <c r="EK67" s="115"/>
      <c r="EL67" s="115"/>
      <c r="EM67" s="115"/>
      <c r="EN67" s="115"/>
      <c r="EO67" s="115"/>
      <c r="EP67" s="115"/>
      <c r="EQ67" s="115"/>
      <c r="ER67" s="115"/>
      <c r="ES67" s="115"/>
      <c r="ET67" s="115"/>
      <c r="EU67" s="115"/>
    </row>
    <row r="68" spans="1:151" s="36" customFormat="1" ht="30" customHeight="1">
      <c r="A68" s="35"/>
      <c r="B68" s="145" t="s">
        <v>177</v>
      </c>
      <c r="C68" s="145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6"/>
      <c r="AC68" s="136" t="s">
        <v>175</v>
      </c>
      <c r="AD68" s="137"/>
      <c r="AE68" s="137"/>
      <c r="AF68" s="137"/>
      <c r="AG68" s="137"/>
      <c r="AH68" s="137"/>
      <c r="AI68" s="137"/>
      <c r="AJ68" s="137"/>
      <c r="AK68" s="138"/>
      <c r="AL68" s="142" t="s">
        <v>15</v>
      </c>
      <c r="AM68" s="142"/>
      <c r="AN68" s="142"/>
      <c r="AO68" s="142"/>
      <c r="AP68" s="142"/>
      <c r="AQ68" s="142"/>
      <c r="AR68" s="142"/>
      <c r="AS68" s="142"/>
      <c r="AT68" s="142"/>
      <c r="AU68" s="142"/>
      <c r="AV68" s="142"/>
      <c r="AW68" s="142"/>
      <c r="AX68" s="142"/>
      <c r="AY68" s="142"/>
      <c r="AZ68" s="142"/>
      <c r="BA68" s="119">
        <f t="shared" si="0"/>
        <v>0</v>
      </c>
      <c r="BB68" s="119"/>
      <c r="BC68" s="119"/>
      <c r="BD68" s="119"/>
      <c r="BE68" s="119"/>
      <c r="BF68" s="119"/>
      <c r="BG68" s="119"/>
      <c r="BH68" s="119"/>
      <c r="BI68" s="119"/>
      <c r="BJ68" s="119"/>
      <c r="BK68" s="119"/>
      <c r="BL68" s="119"/>
      <c r="BM68" s="119"/>
      <c r="BN68" s="119"/>
      <c r="BO68" s="119"/>
      <c r="BP68" s="119"/>
      <c r="BQ68" s="115"/>
      <c r="BR68" s="115"/>
      <c r="BS68" s="115"/>
      <c r="BT68" s="115"/>
      <c r="BU68" s="115"/>
      <c r="BV68" s="115"/>
      <c r="BW68" s="115"/>
      <c r="BX68" s="115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5"/>
      <c r="CO68" s="115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5"/>
      <c r="DE68" s="115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5"/>
      <c r="DU68" s="115"/>
      <c r="DV68" s="115"/>
      <c r="DW68" s="115"/>
      <c r="DX68" s="115"/>
      <c r="DY68" s="115"/>
      <c r="DZ68" s="115"/>
      <c r="EA68" s="115"/>
      <c r="EB68" s="115"/>
      <c r="EC68" s="115"/>
      <c r="ED68" s="115"/>
      <c r="EE68" s="115"/>
      <c r="EF68" s="115"/>
      <c r="EG68" s="115"/>
      <c r="EH68" s="115"/>
      <c r="EI68" s="115"/>
      <c r="EJ68" s="115"/>
      <c r="EK68" s="115"/>
      <c r="EL68" s="115"/>
      <c r="EM68" s="115"/>
      <c r="EN68" s="115"/>
      <c r="EO68" s="115"/>
      <c r="EP68" s="115"/>
      <c r="EQ68" s="115"/>
      <c r="ER68" s="115"/>
      <c r="ES68" s="115"/>
      <c r="ET68" s="115"/>
      <c r="EU68" s="115"/>
    </row>
  </sheetData>
  <mergeCells count="558">
    <mergeCell ref="EF64:EU64"/>
    <mergeCell ref="EF63:EU63"/>
    <mergeCell ref="CZ62:DO62"/>
    <mergeCell ref="DP62:EE62"/>
    <mergeCell ref="EF62:EU62"/>
    <mergeCell ref="AC54:AK54"/>
    <mergeCell ref="AC55:AK55"/>
    <mergeCell ref="AC56:AK56"/>
    <mergeCell ref="AC49:AK49"/>
    <mergeCell ref="AC51:AK51"/>
    <mergeCell ref="DP63:EE63"/>
    <mergeCell ref="BA64:BP64"/>
    <mergeCell ref="BQ64:CF64"/>
    <mergeCell ref="CG64:CY64"/>
    <mergeCell ref="CZ64:DO64"/>
    <mergeCell ref="DP64:EE64"/>
    <mergeCell ref="EF60:EU60"/>
    <mergeCell ref="EF57:EU57"/>
    <mergeCell ref="AL58:AZ58"/>
    <mergeCell ref="BA58:BP58"/>
    <mergeCell ref="BQ58:CF58"/>
    <mergeCell ref="CG58:CY58"/>
    <mergeCell ref="DP58:EE58"/>
    <mergeCell ref="EF58:EU58"/>
    <mergeCell ref="CZ68:DO68"/>
    <mergeCell ref="EF68:EU68"/>
    <mergeCell ref="DP68:EE68"/>
    <mergeCell ref="EF66:EU66"/>
    <mergeCell ref="EF67:EU67"/>
    <mergeCell ref="DP67:EE67"/>
    <mergeCell ref="EF65:EU65"/>
    <mergeCell ref="BA66:BP66"/>
    <mergeCell ref="BQ66:CF66"/>
    <mergeCell ref="CG66:CY66"/>
    <mergeCell ref="CZ66:DO66"/>
    <mergeCell ref="DP66:EE66"/>
    <mergeCell ref="CZ67:DO67"/>
    <mergeCell ref="DP65:EE65"/>
    <mergeCell ref="B66:AB66"/>
    <mergeCell ref="AC66:AK66"/>
    <mergeCell ref="AL66:AZ66"/>
    <mergeCell ref="CP2:CS2"/>
    <mergeCell ref="CT2:CW2"/>
    <mergeCell ref="CX2:DA2"/>
    <mergeCell ref="BK2:BP2"/>
    <mergeCell ref="BQ2:BT2"/>
    <mergeCell ref="BU2:BW2"/>
    <mergeCell ref="BX2:CO2"/>
    <mergeCell ref="AC44:AK44"/>
    <mergeCell ref="AC45:AK45"/>
    <mergeCell ref="AC46:AK46"/>
    <mergeCell ref="AC47:AK47"/>
    <mergeCell ref="B65:AB65"/>
    <mergeCell ref="AC65:AK65"/>
    <mergeCell ref="AL65:AZ65"/>
    <mergeCell ref="BA65:BP65"/>
    <mergeCell ref="BQ65:CF65"/>
    <mergeCell ref="CG65:CY65"/>
    <mergeCell ref="CZ65:DO65"/>
    <mergeCell ref="B64:AB64"/>
    <mergeCell ref="AC64:AK64"/>
    <mergeCell ref="AL64:AZ64"/>
    <mergeCell ref="B68:AB68"/>
    <mergeCell ref="AC68:AK68"/>
    <mergeCell ref="AL68:AZ68"/>
    <mergeCell ref="BA68:BP68"/>
    <mergeCell ref="BQ68:CF68"/>
    <mergeCell ref="CG68:CY68"/>
    <mergeCell ref="B67:AB67"/>
    <mergeCell ref="AC67:AK67"/>
    <mergeCell ref="AL67:AZ67"/>
    <mergeCell ref="BA67:BP67"/>
    <mergeCell ref="BQ67:CF67"/>
    <mergeCell ref="CG67:CY67"/>
    <mergeCell ref="B63:AB63"/>
    <mergeCell ref="AC63:AK63"/>
    <mergeCell ref="AL63:AZ63"/>
    <mergeCell ref="BA63:BP63"/>
    <mergeCell ref="BQ63:CF63"/>
    <mergeCell ref="CG63:CY63"/>
    <mergeCell ref="CZ63:DO63"/>
    <mergeCell ref="B62:AB62"/>
    <mergeCell ref="AC62:AK62"/>
    <mergeCell ref="AL62:AZ62"/>
    <mergeCell ref="BA62:BP62"/>
    <mergeCell ref="BQ62:CF62"/>
    <mergeCell ref="CG62:CY62"/>
    <mergeCell ref="B61:AB61"/>
    <mergeCell ref="AC61:AK61"/>
    <mergeCell ref="AL61:AZ61"/>
    <mergeCell ref="BA61:BP61"/>
    <mergeCell ref="BQ61:CF61"/>
    <mergeCell ref="CG61:CY61"/>
    <mergeCell ref="CZ61:DO61"/>
    <mergeCell ref="DP61:EE61"/>
    <mergeCell ref="EF61:EU61"/>
    <mergeCell ref="B60:AB60"/>
    <mergeCell ref="AC60:AK60"/>
    <mergeCell ref="AL60:AZ60"/>
    <mergeCell ref="BA60:BP60"/>
    <mergeCell ref="BQ60:CF60"/>
    <mergeCell ref="CG60:CY60"/>
    <mergeCell ref="CZ60:DO60"/>
    <mergeCell ref="DP60:EE60"/>
    <mergeCell ref="B59:AB59"/>
    <mergeCell ref="AC59:AK59"/>
    <mergeCell ref="AL59:AZ59"/>
    <mergeCell ref="BA59:BP59"/>
    <mergeCell ref="BQ59:CF59"/>
    <mergeCell ref="CG59:CY59"/>
    <mergeCell ref="CZ59:DO59"/>
    <mergeCell ref="DP59:EE59"/>
    <mergeCell ref="EF59:EU59"/>
    <mergeCell ref="B57:AB58"/>
    <mergeCell ref="AL57:AZ57"/>
    <mergeCell ref="BA57:BP57"/>
    <mergeCell ref="BQ57:CF57"/>
    <mergeCell ref="CG57:CY57"/>
    <mergeCell ref="CZ57:DO57"/>
    <mergeCell ref="CZ58:DO58"/>
    <mergeCell ref="AL56:AZ56"/>
    <mergeCell ref="DP57:EE57"/>
    <mergeCell ref="AC57:AK57"/>
    <mergeCell ref="AC58:AK58"/>
    <mergeCell ref="DP52:EE52"/>
    <mergeCell ref="EF52:EU52"/>
    <mergeCell ref="EF50:EU50"/>
    <mergeCell ref="CG56:CY56"/>
    <mergeCell ref="EF54:EU54"/>
    <mergeCell ref="CG55:CY55"/>
    <mergeCell ref="CZ55:DO55"/>
    <mergeCell ref="DP55:EE55"/>
    <mergeCell ref="CG54:CY54"/>
    <mergeCell ref="DP56:EE56"/>
    <mergeCell ref="CG53:CY53"/>
    <mergeCell ref="CZ53:DO53"/>
    <mergeCell ref="EF53:EU53"/>
    <mergeCell ref="EF55:EU55"/>
    <mergeCell ref="EF56:EU56"/>
    <mergeCell ref="CZ54:DO54"/>
    <mergeCell ref="DP54:EE54"/>
    <mergeCell ref="EF48:EU48"/>
    <mergeCell ref="EF49:EU49"/>
    <mergeCell ref="DP50:EE50"/>
    <mergeCell ref="DP48:EE48"/>
    <mergeCell ref="DP51:EE51"/>
    <mergeCell ref="CG50:CY50"/>
    <mergeCell ref="EF51:EU51"/>
    <mergeCell ref="CZ48:DO48"/>
    <mergeCell ref="DP49:EE49"/>
    <mergeCell ref="CG51:CY51"/>
    <mergeCell ref="DP46:EE46"/>
    <mergeCell ref="DP47:EE47"/>
    <mergeCell ref="DP45:EE45"/>
    <mergeCell ref="BA54:BP54"/>
    <mergeCell ref="AL51:AZ51"/>
    <mergeCell ref="CZ50:DO50"/>
    <mergeCell ref="CG49:CY49"/>
    <mergeCell ref="CZ49:DO49"/>
    <mergeCell ref="CG48:CY48"/>
    <mergeCell ref="BA50:BP50"/>
    <mergeCell ref="CG45:CY45"/>
    <mergeCell ref="CZ45:DO45"/>
    <mergeCell ref="BQ45:CF45"/>
    <mergeCell ref="BA45:BP45"/>
    <mergeCell ref="AL46:AZ46"/>
    <mergeCell ref="CZ47:DO47"/>
    <mergeCell ref="CG46:CY46"/>
    <mergeCell ref="CZ46:DO46"/>
    <mergeCell ref="BA46:BP46"/>
    <mergeCell ref="AL47:AZ47"/>
    <mergeCell ref="BA47:BP47"/>
    <mergeCell ref="BA52:BP52"/>
    <mergeCell ref="BQ52:CF52"/>
    <mergeCell ref="CG52:CY52"/>
    <mergeCell ref="B53:AB53"/>
    <mergeCell ref="AL53:AZ53"/>
    <mergeCell ref="B48:AB48"/>
    <mergeCell ref="CZ56:DO56"/>
    <mergeCell ref="BA56:BP56"/>
    <mergeCell ref="BQ56:CF56"/>
    <mergeCell ref="CG47:CY47"/>
    <mergeCell ref="BQ54:CF54"/>
    <mergeCell ref="AL54:AZ54"/>
    <mergeCell ref="AL49:AZ49"/>
    <mergeCell ref="BA49:BP49"/>
    <mergeCell ref="AC52:AK52"/>
    <mergeCell ref="AC53:AK53"/>
    <mergeCell ref="AL50:AZ50"/>
    <mergeCell ref="BQ47:CF47"/>
    <mergeCell ref="AL48:AZ48"/>
    <mergeCell ref="CZ52:DO52"/>
    <mergeCell ref="BQ51:CF51"/>
    <mergeCell ref="BQ49:CF49"/>
    <mergeCell ref="BA48:BP48"/>
    <mergeCell ref="BQ48:CF48"/>
    <mergeCell ref="AC50:AK50"/>
    <mergeCell ref="B49:AB49"/>
    <mergeCell ref="AC48:AK48"/>
    <mergeCell ref="DP43:EE43"/>
    <mergeCell ref="BA42:BP42"/>
    <mergeCell ref="CG44:CY44"/>
    <mergeCell ref="CZ44:DO44"/>
    <mergeCell ref="DP44:EE44"/>
    <mergeCell ref="CZ42:DO42"/>
    <mergeCell ref="BA44:BP44"/>
    <mergeCell ref="B56:AB56"/>
    <mergeCell ref="B47:AB47"/>
    <mergeCell ref="CZ51:DO51"/>
    <mergeCell ref="BA53:BP53"/>
    <mergeCell ref="BQ53:CF53"/>
    <mergeCell ref="B52:AB52"/>
    <mergeCell ref="AL52:AZ52"/>
    <mergeCell ref="B44:AB44"/>
    <mergeCell ref="B45:AB45"/>
    <mergeCell ref="B43:AB43"/>
    <mergeCell ref="B42:AB42"/>
    <mergeCell ref="AL55:AZ55"/>
    <mergeCell ref="BA55:BP55"/>
    <mergeCell ref="BQ55:CF55"/>
    <mergeCell ref="B54:AB55"/>
    <mergeCell ref="B51:AB51"/>
    <mergeCell ref="BA51:BP51"/>
    <mergeCell ref="DP37:EE37"/>
    <mergeCell ref="CZ34:DO34"/>
    <mergeCell ref="CG36:CY36"/>
    <mergeCell ref="CZ36:DO36"/>
    <mergeCell ref="DP40:EE40"/>
    <mergeCell ref="BQ39:CF39"/>
    <mergeCell ref="CG39:CY39"/>
    <mergeCell ref="CZ39:DO39"/>
    <mergeCell ref="BA38:BP38"/>
    <mergeCell ref="BA37:BP37"/>
    <mergeCell ref="DP32:EE32"/>
    <mergeCell ref="DP30:EE30"/>
    <mergeCell ref="DP33:EE33"/>
    <mergeCell ref="CG31:CY31"/>
    <mergeCell ref="CG30:CY30"/>
    <mergeCell ref="CG32:CY32"/>
    <mergeCell ref="CG34:CY34"/>
    <mergeCell ref="DP36:EE36"/>
    <mergeCell ref="CG35:CY35"/>
    <mergeCell ref="CZ35:DO35"/>
    <mergeCell ref="DP35:EE35"/>
    <mergeCell ref="CZ31:DO31"/>
    <mergeCell ref="EF33:EU33"/>
    <mergeCell ref="EF34:EU34"/>
    <mergeCell ref="DP14:EE14"/>
    <mergeCell ref="DP13:EE13"/>
    <mergeCell ref="BQ10:CF10"/>
    <mergeCell ref="BQ9:CF9"/>
    <mergeCell ref="BA5:BP7"/>
    <mergeCell ref="AC12:AK12"/>
    <mergeCell ref="AL12:AZ12"/>
    <mergeCell ref="BA12:BP12"/>
    <mergeCell ref="BA8:BP8"/>
    <mergeCell ref="AC9:AK9"/>
    <mergeCell ref="AC4:AK7"/>
    <mergeCell ref="AC8:AK8"/>
    <mergeCell ref="AL8:AZ8"/>
    <mergeCell ref="BA11:BP11"/>
    <mergeCell ref="CG11:CY11"/>
    <mergeCell ref="CG22:CY22"/>
    <mergeCell ref="CZ22:DO22"/>
    <mergeCell ref="DP19:EE19"/>
    <mergeCell ref="DP20:EE20"/>
    <mergeCell ref="CG12:CY12"/>
    <mergeCell ref="DP9:EE9"/>
    <mergeCell ref="CG10:CY10"/>
    <mergeCell ref="EF7:EU7"/>
    <mergeCell ref="DP7:EE7"/>
    <mergeCell ref="DP6:EU6"/>
    <mergeCell ref="BQ8:CF8"/>
    <mergeCell ref="CG8:CY8"/>
    <mergeCell ref="CZ9:DO9"/>
    <mergeCell ref="CZ25:DO25"/>
    <mergeCell ref="CZ18:DO18"/>
    <mergeCell ref="DP25:EE25"/>
    <mergeCell ref="DP24:EE24"/>
    <mergeCell ref="EF21:EU21"/>
    <mergeCell ref="EF17:EU17"/>
    <mergeCell ref="CZ10:DO10"/>
    <mergeCell ref="DP10:EE10"/>
    <mergeCell ref="CG9:CY9"/>
    <mergeCell ref="DP11:EE11"/>
    <mergeCell ref="CG23:CY23"/>
    <mergeCell ref="CZ23:DO23"/>
    <mergeCell ref="DP22:EE22"/>
    <mergeCell ref="DP23:EE23"/>
    <mergeCell ref="CG20:CY20"/>
    <mergeCell ref="CZ20:DO20"/>
    <mergeCell ref="DP21:EE21"/>
    <mergeCell ref="CG18:CY18"/>
    <mergeCell ref="AL45:AZ45"/>
    <mergeCell ref="BQ46:CF46"/>
    <mergeCell ref="AL14:AZ14"/>
    <mergeCell ref="BA15:BP15"/>
    <mergeCell ref="AC36:AK36"/>
    <mergeCell ref="BQ35:CF35"/>
    <mergeCell ref="BQ6:CF7"/>
    <mergeCell ref="CG6:CY7"/>
    <mergeCell ref="CZ6:DO7"/>
    <mergeCell ref="CG26:CY26"/>
    <mergeCell ref="CZ28:DO28"/>
    <mergeCell ref="CZ30:DO30"/>
    <mergeCell ref="CG28:CY28"/>
    <mergeCell ref="CZ12:DO12"/>
    <mergeCell ref="CG33:CY33"/>
    <mergeCell ref="CZ33:DO33"/>
    <mergeCell ref="CZ32:DO32"/>
    <mergeCell ref="CG43:CY43"/>
    <mergeCell ref="CZ43:DO43"/>
    <mergeCell ref="AC24:AK24"/>
    <mergeCell ref="AL24:AZ24"/>
    <mergeCell ref="BA24:BP24"/>
    <mergeCell ref="BQ24:CF24"/>
    <mergeCell ref="CG24:CY24"/>
    <mergeCell ref="DP26:EE26"/>
    <mergeCell ref="DP17:EE17"/>
    <mergeCell ref="CZ19:DO19"/>
    <mergeCell ref="EF19:EU19"/>
    <mergeCell ref="DP18:EE18"/>
    <mergeCell ref="AC14:AK14"/>
    <mergeCell ref="BQ50:CF50"/>
    <mergeCell ref="BQ41:CF41"/>
    <mergeCell ref="BQ42:CF42"/>
    <mergeCell ref="BQ21:CF21"/>
    <mergeCell ref="BQ40:CF40"/>
    <mergeCell ref="BQ38:CF38"/>
    <mergeCell ref="BQ25:CF25"/>
    <mergeCell ref="BQ23:CF23"/>
    <mergeCell ref="BQ36:CF36"/>
    <mergeCell ref="BQ31:CF31"/>
    <mergeCell ref="BQ34:CF34"/>
    <mergeCell ref="BQ33:CF33"/>
    <mergeCell ref="BQ32:CF32"/>
    <mergeCell ref="BQ30:CF30"/>
    <mergeCell ref="BQ29:CF29"/>
    <mergeCell ref="AL43:AZ43"/>
    <mergeCell ref="BA43:BP43"/>
    <mergeCell ref="BQ43:CF43"/>
    <mergeCell ref="EF8:EU8"/>
    <mergeCell ref="CZ8:DO8"/>
    <mergeCell ref="DP8:EE8"/>
    <mergeCell ref="CG21:CY21"/>
    <mergeCell ref="CZ21:DO21"/>
    <mergeCell ref="EF15:EU15"/>
    <mergeCell ref="DP15:EE15"/>
    <mergeCell ref="DP16:EE16"/>
    <mergeCell ref="CG19:CY19"/>
    <mergeCell ref="CZ16:DO16"/>
    <mergeCell ref="EF20:EU20"/>
    <mergeCell ref="EF47:EU47"/>
    <mergeCell ref="DP53:EE53"/>
    <mergeCell ref="B22:AB22"/>
    <mergeCell ref="BQ22:CF22"/>
    <mergeCell ref="EF22:EU22"/>
    <mergeCell ref="EF43:EU43"/>
    <mergeCell ref="EF28:EU28"/>
    <mergeCell ref="DP42:EE42"/>
    <mergeCell ref="BQ44:CF44"/>
    <mergeCell ref="BQ26:CF26"/>
    <mergeCell ref="DP29:EE29"/>
    <mergeCell ref="DP27:EE27"/>
    <mergeCell ref="EF24:EU24"/>
    <mergeCell ref="EF46:EU46"/>
    <mergeCell ref="EF45:EU45"/>
    <mergeCell ref="DP28:EE28"/>
    <mergeCell ref="DP34:EE34"/>
    <mergeCell ref="DP39:EE39"/>
    <mergeCell ref="DP41:EE41"/>
    <mergeCell ref="DP38:EE38"/>
    <mergeCell ref="EF40:EU40"/>
    <mergeCell ref="EF41:EU41"/>
    <mergeCell ref="EF39:EU39"/>
    <mergeCell ref="EF44:EU44"/>
    <mergeCell ref="EF42:EU42"/>
    <mergeCell ref="EF12:EU12"/>
    <mergeCell ref="BQ12:CF12"/>
    <mergeCell ref="BQ13:CF13"/>
    <mergeCell ref="CG14:CY14"/>
    <mergeCell ref="CZ14:DO14"/>
    <mergeCell ref="CZ17:DO17"/>
    <mergeCell ref="BQ14:CF14"/>
    <mergeCell ref="EF16:EU16"/>
    <mergeCell ref="BQ27:CF27"/>
    <mergeCell ref="BQ16:CF16"/>
    <mergeCell ref="BQ28:CF28"/>
    <mergeCell ref="BQ17:CF17"/>
    <mergeCell ref="BQ19:CF19"/>
    <mergeCell ref="BQ20:CF20"/>
    <mergeCell ref="BQ15:CF15"/>
    <mergeCell ref="CG42:CY42"/>
    <mergeCell ref="CZ41:DO41"/>
    <mergeCell ref="CZ37:DO37"/>
    <mergeCell ref="CZ40:DO40"/>
    <mergeCell ref="CZ38:DO38"/>
    <mergeCell ref="CZ29:DO29"/>
    <mergeCell ref="CG29:CY29"/>
    <mergeCell ref="EF38:EU38"/>
    <mergeCell ref="B46:AB46"/>
    <mergeCell ref="AL40:AZ40"/>
    <mergeCell ref="AL42:AZ42"/>
    <mergeCell ref="AC39:AK39"/>
    <mergeCell ref="AC15:AK15"/>
    <mergeCell ref="AC16:AK16"/>
    <mergeCell ref="AC17:AK17"/>
    <mergeCell ref="AL44:AZ44"/>
    <mergeCell ref="AC41:AK43"/>
    <mergeCell ref="AC27:AK30"/>
    <mergeCell ref="AL31:AZ31"/>
    <mergeCell ref="AL38:AZ38"/>
    <mergeCell ref="B19:AB19"/>
    <mergeCell ref="AL16:AZ16"/>
    <mergeCell ref="AL18:AZ18"/>
    <mergeCell ref="B17:AB17"/>
    <mergeCell ref="B16:AB16"/>
    <mergeCell ref="B15:AB15"/>
    <mergeCell ref="AC19:AK19"/>
    <mergeCell ref="AC35:AK35"/>
    <mergeCell ref="B31:AB31"/>
    <mergeCell ref="AC31:AK34"/>
    <mergeCell ref="AL33:AZ33"/>
    <mergeCell ref="AL41:AZ41"/>
    <mergeCell ref="AL9:AZ9"/>
    <mergeCell ref="AC10:AK10"/>
    <mergeCell ref="AC11:AK11"/>
    <mergeCell ref="BA16:BP16"/>
    <mergeCell ref="AL15:AZ15"/>
    <mergeCell ref="B21:AB21"/>
    <mergeCell ref="AC21:AK21"/>
    <mergeCell ref="AL21:AZ21"/>
    <mergeCell ref="AL37:AZ37"/>
    <mergeCell ref="BA9:BP9"/>
    <mergeCell ref="BA10:BP10"/>
    <mergeCell ref="B37:AB37"/>
    <mergeCell ref="AL10:AZ10"/>
    <mergeCell ref="B9:AB9"/>
    <mergeCell ref="BA20:BP20"/>
    <mergeCell ref="BA14:BP14"/>
    <mergeCell ref="BA17:BP17"/>
    <mergeCell ref="BA18:BP18"/>
    <mergeCell ref="BA34:BP34"/>
    <mergeCell ref="AL34:AZ34"/>
    <mergeCell ref="AC25:AK25"/>
    <mergeCell ref="B32:AB32"/>
    <mergeCell ref="B33:AB34"/>
    <mergeCell ref="BA22:BP22"/>
    <mergeCell ref="BA33:BP33"/>
    <mergeCell ref="AL32:AZ32"/>
    <mergeCell ref="AL36:AZ36"/>
    <mergeCell ref="B36:AB36"/>
    <mergeCell ref="BA26:BP26"/>
    <mergeCell ref="B35:AB35"/>
    <mergeCell ref="AL35:AZ35"/>
    <mergeCell ref="B30:AB30"/>
    <mergeCell ref="B29:AB29"/>
    <mergeCell ref="BA35:BP35"/>
    <mergeCell ref="BA36:BP36"/>
    <mergeCell ref="AL26:AZ26"/>
    <mergeCell ref="AL30:AZ30"/>
    <mergeCell ref="AL27:AZ27"/>
    <mergeCell ref="AL29:AZ29"/>
    <mergeCell ref="B26:AB26"/>
    <mergeCell ref="BA29:BP29"/>
    <mergeCell ref="B28:AB28"/>
    <mergeCell ref="BA31:BP31"/>
    <mergeCell ref="BA32:BP32"/>
    <mergeCell ref="AL28:AZ28"/>
    <mergeCell ref="BA28:BP28"/>
    <mergeCell ref="BA30:BP30"/>
    <mergeCell ref="B27:AB27"/>
    <mergeCell ref="B40:AB40"/>
    <mergeCell ref="AC40:AK40"/>
    <mergeCell ref="CG41:CY41"/>
    <mergeCell ref="BQ37:CF37"/>
    <mergeCell ref="BA41:BP41"/>
    <mergeCell ref="AC38:AK38"/>
    <mergeCell ref="B39:AB39"/>
    <mergeCell ref="BA40:BP40"/>
    <mergeCell ref="B38:AB38"/>
    <mergeCell ref="CG37:CY37"/>
    <mergeCell ref="CG40:CY40"/>
    <mergeCell ref="CG38:CY38"/>
    <mergeCell ref="BA39:BP39"/>
    <mergeCell ref="AC37:AK37"/>
    <mergeCell ref="B41:AB41"/>
    <mergeCell ref="AL39:AZ39"/>
    <mergeCell ref="AC26:AK26"/>
    <mergeCell ref="CZ11:DO11"/>
    <mergeCell ref="B13:AB13"/>
    <mergeCell ref="AL11:AZ11"/>
    <mergeCell ref="BQ11:CF11"/>
    <mergeCell ref="AL13:AZ13"/>
    <mergeCell ref="CZ27:DO27"/>
    <mergeCell ref="CZ13:DO13"/>
    <mergeCell ref="CZ15:DO15"/>
    <mergeCell ref="BA13:BP13"/>
    <mergeCell ref="AL17:AZ17"/>
    <mergeCell ref="AL22:AZ22"/>
    <mergeCell ref="BA23:BP23"/>
    <mergeCell ref="AC18:AK18"/>
    <mergeCell ref="AL25:AZ25"/>
    <mergeCell ref="AL20:AZ20"/>
    <mergeCell ref="AC22:AK22"/>
    <mergeCell ref="B23:AB23"/>
    <mergeCell ref="AC23:AK23"/>
    <mergeCell ref="AL23:AZ23"/>
    <mergeCell ref="B24:AB24"/>
    <mergeCell ref="CZ24:DO24"/>
    <mergeCell ref="EF31:EU31"/>
    <mergeCell ref="A4:AB7"/>
    <mergeCell ref="AL4:AZ7"/>
    <mergeCell ref="B11:AB11"/>
    <mergeCell ref="B10:AB10"/>
    <mergeCell ref="A8:AB8"/>
    <mergeCell ref="CG27:CY27"/>
    <mergeCell ref="CG25:CY25"/>
    <mergeCell ref="AC20:AK20"/>
    <mergeCell ref="BA25:BP25"/>
    <mergeCell ref="B20:AB20"/>
    <mergeCell ref="BA27:BP27"/>
    <mergeCell ref="CG17:CY17"/>
    <mergeCell ref="B12:AB12"/>
    <mergeCell ref="AC13:AK13"/>
    <mergeCell ref="AL19:AZ19"/>
    <mergeCell ref="BQ18:CF18"/>
    <mergeCell ref="CG13:CY13"/>
    <mergeCell ref="CG16:CY16"/>
    <mergeCell ref="CG15:CY15"/>
    <mergeCell ref="BA19:BP19"/>
    <mergeCell ref="B14:AB14"/>
    <mergeCell ref="B18:AB18"/>
    <mergeCell ref="B25:AB25"/>
    <mergeCell ref="EF35:EU35"/>
    <mergeCell ref="EF36:EU36"/>
    <mergeCell ref="EF37:EU37"/>
    <mergeCell ref="DP31:EE31"/>
    <mergeCell ref="B1:ES1"/>
    <mergeCell ref="BA4:EU4"/>
    <mergeCell ref="BQ5:ET5"/>
    <mergeCell ref="B50:AB50"/>
    <mergeCell ref="EF9:EU9"/>
    <mergeCell ref="EF23:EU23"/>
    <mergeCell ref="EF14:EU14"/>
    <mergeCell ref="EF18:EU18"/>
    <mergeCell ref="EF25:EU25"/>
    <mergeCell ref="EF26:EU26"/>
    <mergeCell ref="EF30:EU30"/>
    <mergeCell ref="EF27:EU27"/>
    <mergeCell ref="EF29:EU29"/>
    <mergeCell ref="EF32:EU32"/>
    <mergeCell ref="BA21:BP21"/>
    <mergeCell ref="CZ26:DO26"/>
    <mergeCell ref="DP12:EE12"/>
    <mergeCell ref="EF10:EU10"/>
    <mergeCell ref="EF11:EU11"/>
    <mergeCell ref="EF13:EU13"/>
  </mergeCells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K13"/>
  <sheetViews>
    <sheetView view="pageBreakPreview" zoomScaleNormal="100" workbookViewId="0">
      <selection activeCell="BQ3" sqref="BQ3"/>
    </sheetView>
  </sheetViews>
  <sheetFormatPr defaultColWidth="0.85546875" defaultRowHeight="15"/>
  <cols>
    <col min="1" max="53" width="0.85546875" style="1"/>
    <col min="54" max="54" width="2.42578125" style="1" customWidth="1"/>
    <col min="55" max="122" width="0.85546875" style="1"/>
    <col min="123" max="123" width="0.42578125" style="1" customWidth="1"/>
    <col min="124" max="124" width="0.85546875" style="1" hidden="1" customWidth="1"/>
    <col min="125" max="135" width="0.85546875" style="1"/>
    <col min="136" max="136" width="2.5703125" style="1" customWidth="1"/>
    <col min="137" max="139" width="0.85546875" style="1"/>
    <col min="140" max="140" width="2.140625" style="1" customWidth="1"/>
    <col min="141" max="16384" width="0.85546875" style="1"/>
  </cols>
  <sheetData>
    <row r="1" spans="1:167">
      <c r="B1" s="106" t="s">
        <v>224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  <c r="DY1" s="106"/>
      <c r="DZ1" s="106"/>
      <c r="EA1" s="106"/>
      <c r="EB1" s="106"/>
      <c r="EC1" s="106"/>
      <c r="ED1" s="106"/>
      <c r="EE1" s="106"/>
      <c r="EF1" s="106"/>
      <c r="EG1" s="106"/>
      <c r="EH1" s="106"/>
      <c r="EI1" s="106"/>
      <c r="EJ1" s="106"/>
      <c r="EK1" s="106"/>
      <c r="EL1" s="106"/>
      <c r="EM1" s="106"/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06"/>
      <c r="EZ1" s="106"/>
      <c r="FA1" s="106"/>
      <c r="FB1" s="106"/>
      <c r="FC1" s="106"/>
      <c r="FD1" s="106"/>
      <c r="FE1" s="106"/>
      <c r="FF1" s="106"/>
      <c r="FG1" s="106"/>
      <c r="FH1" s="106"/>
      <c r="FI1" s="106"/>
      <c r="FJ1" s="106"/>
    </row>
    <row r="2" spans="1:167">
      <c r="BK2" s="78" t="s">
        <v>48</v>
      </c>
      <c r="BL2" s="78"/>
      <c r="BM2" s="78"/>
      <c r="BN2" s="78"/>
      <c r="BO2" s="78"/>
      <c r="BP2" s="78"/>
      <c r="BQ2" s="55" t="s">
        <v>254</v>
      </c>
      <c r="BR2" s="55"/>
      <c r="BS2" s="55"/>
      <c r="BT2" s="55"/>
      <c r="BU2" s="83" t="s">
        <v>2</v>
      </c>
      <c r="BV2" s="83"/>
      <c r="BW2" s="83"/>
      <c r="BX2" s="55" t="s">
        <v>233</v>
      </c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84">
        <v>20</v>
      </c>
      <c r="CQ2" s="84"/>
      <c r="CR2" s="84"/>
      <c r="CS2" s="84"/>
      <c r="CT2" s="82" t="s">
        <v>245</v>
      </c>
      <c r="CU2" s="82"/>
      <c r="CV2" s="82"/>
      <c r="CW2" s="82"/>
      <c r="CX2" s="83" t="s">
        <v>3</v>
      </c>
      <c r="CY2" s="83"/>
      <c r="CZ2" s="83"/>
      <c r="DA2" s="83"/>
    </row>
    <row r="3" spans="1:167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</row>
    <row r="4" spans="1:167" ht="16.5" customHeight="1">
      <c r="A4" s="183" t="s">
        <v>99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5"/>
      <c r="W4" s="183" t="s">
        <v>93</v>
      </c>
      <c r="X4" s="184"/>
      <c r="Y4" s="184"/>
      <c r="Z4" s="184"/>
      <c r="AA4" s="184"/>
      <c r="AB4" s="184"/>
      <c r="AC4" s="184"/>
      <c r="AD4" s="184"/>
      <c r="AE4" s="185"/>
      <c r="AF4" s="183" t="s">
        <v>180</v>
      </c>
      <c r="AG4" s="184"/>
      <c r="AH4" s="184"/>
      <c r="AI4" s="184"/>
      <c r="AJ4" s="184"/>
      <c r="AK4" s="184"/>
      <c r="AL4" s="184"/>
      <c r="AM4" s="184"/>
      <c r="AN4" s="184"/>
      <c r="AO4" s="185"/>
      <c r="AP4" s="192" t="s">
        <v>183</v>
      </c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3"/>
      <c r="DN4" s="193"/>
      <c r="DO4" s="193"/>
      <c r="DP4" s="193"/>
      <c r="DQ4" s="193"/>
      <c r="DR4" s="193"/>
      <c r="DS4" s="193"/>
      <c r="DT4" s="193"/>
      <c r="DU4" s="193"/>
      <c r="DV4" s="193"/>
      <c r="DW4" s="193"/>
      <c r="DX4" s="193"/>
      <c r="DY4" s="193"/>
      <c r="DZ4" s="193"/>
      <c r="EA4" s="193"/>
      <c r="EB4" s="193"/>
      <c r="EC4" s="193"/>
      <c r="ED4" s="193"/>
      <c r="EE4" s="193"/>
      <c r="EF4" s="193"/>
      <c r="EG4" s="193"/>
      <c r="EH4" s="193"/>
      <c r="EI4" s="193"/>
      <c r="EJ4" s="193"/>
      <c r="EK4" s="193"/>
      <c r="EL4" s="193"/>
      <c r="EM4" s="193"/>
      <c r="EN4" s="193"/>
      <c r="EO4" s="193"/>
      <c r="EP4" s="193"/>
      <c r="EQ4" s="193"/>
      <c r="ER4" s="193"/>
      <c r="ES4" s="193"/>
      <c r="ET4" s="193"/>
      <c r="EU4" s="193"/>
      <c r="EV4" s="193"/>
      <c r="EW4" s="193"/>
      <c r="EX4" s="193"/>
      <c r="EY4" s="193"/>
      <c r="EZ4" s="193"/>
      <c r="FA4" s="193"/>
      <c r="FB4" s="193"/>
      <c r="FC4" s="193"/>
      <c r="FD4" s="193"/>
      <c r="FE4" s="193"/>
      <c r="FF4" s="193"/>
      <c r="FG4" s="193"/>
      <c r="FH4" s="193"/>
      <c r="FI4" s="193"/>
      <c r="FJ4" s="193"/>
      <c r="FK4" s="194"/>
    </row>
    <row r="5" spans="1:167" ht="16.5" customHeight="1">
      <c r="A5" s="186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8"/>
      <c r="W5" s="186"/>
      <c r="X5" s="187"/>
      <c r="Y5" s="187"/>
      <c r="Z5" s="187"/>
      <c r="AA5" s="187"/>
      <c r="AB5" s="187"/>
      <c r="AC5" s="187"/>
      <c r="AD5" s="187"/>
      <c r="AE5" s="188"/>
      <c r="AF5" s="186"/>
      <c r="AG5" s="187"/>
      <c r="AH5" s="187"/>
      <c r="AI5" s="187"/>
      <c r="AJ5" s="187"/>
      <c r="AK5" s="187"/>
      <c r="AL5" s="187"/>
      <c r="AM5" s="187"/>
      <c r="AN5" s="187"/>
      <c r="AO5" s="188"/>
      <c r="AP5" s="183" t="s">
        <v>187</v>
      </c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5"/>
      <c r="CF5" s="192" t="s">
        <v>6</v>
      </c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  <c r="DM5" s="193"/>
      <c r="DN5" s="193"/>
      <c r="DO5" s="193"/>
      <c r="DP5" s="193"/>
      <c r="DQ5" s="193"/>
      <c r="DR5" s="193"/>
      <c r="DS5" s="193"/>
      <c r="DT5" s="193"/>
      <c r="DU5" s="193"/>
      <c r="DV5" s="193"/>
      <c r="DW5" s="193"/>
      <c r="DX5" s="193"/>
      <c r="DY5" s="193"/>
      <c r="DZ5" s="193"/>
      <c r="EA5" s="193"/>
      <c r="EB5" s="193"/>
      <c r="EC5" s="193"/>
      <c r="ED5" s="193"/>
      <c r="EE5" s="193"/>
      <c r="EF5" s="193"/>
      <c r="EG5" s="193"/>
      <c r="EH5" s="193"/>
      <c r="EI5" s="193"/>
      <c r="EJ5" s="193"/>
      <c r="EK5" s="193"/>
      <c r="EL5" s="193"/>
      <c r="EM5" s="193"/>
      <c r="EN5" s="193"/>
      <c r="EO5" s="193"/>
      <c r="EP5" s="193"/>
      <c r="EQ5" s="193"/>
      <c r="ER5" s="193"/>
      <c r="ES5" s="193"/>
      <c r="ET5" s="193"/>
      <c r="EU5" s="193"/>
      <c r="EV5" s="193"/>
      <c r="EW5" s="193"/>
      <c r="EX5" s="193"/>
      <c r="EY5" s="193"/>
      <c r="EZ5" s="193"/>
      <c r="FA5" s="193"/>
      <c r="FB5" s="193"/>
      <c r="FC5" s="193"/>
      <c r="FD5" s="193"/>
      <c r="FE5" s="193"/>
      <c r="FF5" s="193"/>
      <c r="FG5" s="193"/>
      <c r="FH5" s="193"/>
      <c r="FI5" s="193"/>
      <c r="FJ5" s="193"/>
      <c r="FK5" s="194"/>
    </row>
    <row r="6" spans="1:167" ht="90" customHeight="1">
      <c r="A6" s="186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8"/>
      <c r="W6" s="186"/>
      <c r="X6" s="187"/>
      <c r="Y6" s="187"/>
      <c r="Z6" s="187"/>
      <c r="AA6" s="187"/>
      <c r="AB6" s="187"/>
      <c r="AC6" s="187"/>
      <c r="AD6" s="187"/>
      <c r="AE6" s="188"/>
      <c r="AF6" s="186"/>
      <c r="AG6" s="187"/>
      <c r="AH6" s="187"/>
      <c r="AI6" s="187"/>
      <c r="AJ6" s="187"/>
      <c r="AK6" s="187"/>
      <c r="AL6" s="187"/>
      <c r="AM6" s="187"/>
      <c r="AN6" s="187"/>
      <c r="AO6" s="188"/>
      <c r="AP6" s="189"/>
      <c r="AQ6" s="190"/>
      <c r="AR6" s="190"/>
      <c r="AS6" s="190"/>
      <c r="AT6" s="190"/>
      <c r="AU6" s="190"/>
      <c r="AV6" s="190"/>
      <c r="AW6" s="190"/>
      <c r="AX6" s="190"/>
      <c r="AY6" s="190"/>
      <c r="AZ6" s="190"/>
      <c r="BA6" s="190"/>
      <c r="BB6" s="190"/>
      <c r="BC6" s="190"/>
      <c r="BD6" s="190"/>
      <c r="BE6" s="190"/>
      <c r="BF6" s="190"/>
      <c r="BG6" s="190"/>
      <c r="BH6" s="190"/>
      <c r="BI6" s="190"/>
      <c r="BJ6" s="190"/>
      <c r="BK6" s="190"/>
      <c r="BL6" s="190"/>
      <c r="BM6" s="190"/>
      <c r="BN6" s="190"/>
      <c r="BO6" s="190"/>
      <c r="BP6" s="190"/>
      <c r="BQ6" s="190"/>
      <c r="BR6" s="190"/>
      <c r="BS6" s="190"/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1"/>
      <c r="CF6" s="192" t="s">
        <v>192</v>
      </c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/>
      <c r="DN6" s="193"/>
      <c r="DO6" s="193"/>
      <c r="DP6" s="193"/>
      <c r="DQ6" s="193"/>
      <c r="DR6" s="193"/>
      <c r="DS6" s="193"/>
      <c r="DT6" s="193"/>
      <c r="DU6" s="194"/>
      <c r="DV6" s="192" t="s">
        <v>193</v>
      </c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/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  <c r="FE6" s="193"/>
      <c r="FF6" s="193"/>
      <c r="FG6" s="193"/>
      <c r="FH6" s="193"/>
      <c r="FI6" s="193"/>
      <c r="FJ6" s="193"/>
      <c r="FK6" s="194"/>
    </row>
    <row r="7" spans="1:167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8"/>
      <c r="W7" s="186"/>
      <c r="X7" s="187"/>
      <c r="Y7" s="187"/>
      <c r="Z7" s="187"/>
      <c r="AA7" s="187"/>
      <c r="AB7" s="187"/>
      <c r="AC7" s="187"/>
      <c r="AD7" s="187"/>
      <c r="AE7" s="188"/>
      <c r="AF7" s="186"/>
      <c r="AG7" s="187"/>
      <c r="AH7" s="187"/>
      <c r="AI7" s="187"/>
      <c r="AJ7" s="187"/>
      <c r="AK7" s="187"/>
      <c r="AL7" s="187"/>
      <c r="AM7" s="187"/>
      <c r="AN7" s="187"/>
      <c r="AO7" s="188"/>
      <c r="AP7" s="203" t="s">
        <v>27</v>
      </c>
      <c r="AQ7" s="204"/>
      <c r="AR7" s="204"/>
      <c r="AS7" s="204"/>
      <c r="AT7" s="204"/>
      <c r="AU7" s="204"/>
      <c r="AV7" s="204"/>
      <c r="AW7" s="200" t="s">
        <v>234</v>
      </c>
      <c r="AX7" s="200"/>
      <c r="AY7" s="200"/>
      <c r="AZ7" s="200"/>
      <c r="BA7" s="201" t="s">
        <v>207</v>
      </c>
      <c r="BB7" s="201"/>
      <c r="BC7" s="202"/>
      <c r="BD7" s="203" t="s">
        <v>27</v>
      </c>
      <c r="BE7" s="204"/>
      <c r="BF7" s="204"/>
      <c r="BG7" s="204"/>
      <c r="BH7" s="204"/>
      <c r="BI7" s="204"/>
      <c r="BJ7" s="204"/>
      <c r="BK7" s="200" t="s">
        <v>245</v>
      </c>
      <c r="BL7" s="200"/>
      <c r="BM7" s="200"/>
      <c r="BN7" s="200"/>
      <c r="BO7" s="201" t="s">
        <v>207</v>
      </c>
      <c r="BP7" s="201"/>
      <c r="BQ7" s="202"/>
      <c r="BR7" s="203" t="s">
        <v>27</v>
      </c>
      <c r="BS7" s="204"/>
      <c r="BT7" s="204"/>
      <c r="BU7" s="204"/>
      <c r="BV7" s="204"/>
      <c r="BW7" s="204"/>
      <c r="BX7" s="204"/>
      <c r="BY7" s="200" t="s">
        <v>246</v>
      </c>
      <c r="BZ7" s="200"/>
      <c r="CA7" s="200"/>
      <c r="CB7" s="200"/>
      <c r="CC7" s="201" t="s">
        <v>207</v>
      </c>
      <c r="CD7" s="201"/>
      <c r="CE7" s="202"/>
      <c r="CF7" s="203" t="s">
        <v>27</v>
      </c>
      <c r="CG7" s="204"/>
      <c r="CH7" s="204"/>
      <c r="CI7" s="204"/>
      <c r="CJ7" s="204"/>
      <c r="CK7" s="204"/>
      <c r="CL7" s="204"/>
      <c r="CM7" s="200" t="s">
        <v>234</v>
      </c>
      <c r="CN7" s="200"/>
      <c r="CO7" s="200"/>
      <c r="CP7" s="200"/>
      <c r="CQ7" s="201" t="s">
        <v>207</v>
      </c>
      <c r="CR7" s="201"/>
      <c r="CS7" s="202"/>
      <c r="CT7" s="203" t="s">
        <v>27</v>
      </c>
      <c r="CU7" s="204"/>
      <c r="CV7" s="204"/>
      <c r="CW7" s="204"/>
      <c r="CX7" s="204"/>
      <c r="CY7" s="204"/>
      <c r="CZ7" s="204"/>
      <c r="DA7" s="200" t="s">
        <v>245</v>
      </c>
      <c r="DB7" s="200"/>
      <c r="DC7" s="200"/>
      <c r="DD7" s="200"/>
      <c r="DE7" s="201" t="s">
        <v>207</v>
      </c>
      <c r="DF7" s="201"/>
      <c r="DG7" s="202"/>
      <c r="DH7" s="203" t="s">
        <v>27</v>
      </c>
      <c r="DI7" s="204"/>
      <c r="DJ7" s="204"/>
      <c r="DK7" s="204"/>
      <c r="DL7" s="204"/>
      <c r="DM7" s="204"/>
      <c r="DN7" s="204"/>
      <c r="DO7" s="200" t="s">
        <v>246</v>
      </c>
      <c r="DP7" s="200"/>
      <c r="DQ7" s="200"/>
      <c r="DR7" s="200"/>
      <c r="DS7" s="201" t="s">
        <v>207</v>
      </c>
      <c r="DT7" s="201"/>
      <c r="DU7" s="202"/>
      <c r="DV7" s="203" t="s">
        <v>27</v>
      </c>
      <c r="DW7" s="204"/>
      <c r="DX7" s="204"/>
      <c r="DY7" s="204"/>
      <c r="DZ7" s="204"/>
      <c r="EA7" s="204"/>
      <c r="EB7" s="204"/>
      <c r="EC7" s="200" t="s">
        <v>234</v>
      </c>
      <c r="ED7" s="200"/>
      <c r="EE7" s="200"/>
      <c r="EF7" s="200"/>
      <c r="EG7" s="201" t="s">
        <v>207</v>
      </c>
      <c r="EH7" s="201"/>
      <c r="EI7" s="202"/>
      <c r="EJ7" s="203" t="s">
        <v>27</v>
      </c>
      <c r="EK7" s="204"/>
      <c r="EL7" s="204"/>
      <c r="EM7" s="204"/>
      <c r="EN7" s="204"/>
      <c r="EO7" s="204"/>
      <c r="EP7" s="204"/>
      <c r="EQ7" s="200" t="s">
        <v>245</v>
      </c>
      <c r="ER7" s="200"/>
      <c r="ES7" s="200"/>
      <c r="ET7" s="200"/>
      <c r="EU7" s="201" t="s">
        <v>207</v>
      </c>
      <c r="EV7" s="201"/>
      <c r="EW7" s="202"/>
      <c r="EX7" s="203" t="s">
        <v>27</v>
      </c>
      <c r="EY7" s="204"/>
      <c r="EZ7" s="204"/>
      <c r="FA7" s="204"/>
      <c r="FB7" s="204"/>
      <c r="FC7" s="204"/>
      <c r="FD7" s="204"/>
      <c r="FE7" s="200" t="s">
        <v>246</v>
      </c>
      <c r="FF7" s="200"/>
      <c r="FG7" s="200"/>
      <c r="FH7" s="200"/>
      <c r="FI7" s="201" t="s">
        <v>207</v>
      </c>
      <c r="FJ7" s="201"/>
      <c r="FK7" s="202"/>
    </row>
    <row r="8" spans="1:167" ht="6.75" customHeight="1">
      <c r="A8" s="186"/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8"/>
      <c r="W8" s="186"/>
      <c r="X8" s="187"/>
      <c r="Y8" s="187"/>
      <c r="Z8" s="187"/>
      <c r="AA8" s="187"/>
      <c r="AB8" s="187"/>
      <c r="AC8" s="187"/>
      <c r="AD8" s="187"/>
      <c r="AE8" s="188"/>
      <c r="AF8" s="186"/>
      <c r="AG8" s="187"/>
      <c r="AH8" s="187"/>
      <c r="AI8" s="187"/>
      <c r="AJ8" s="187"/>
      <c r="AK8" s="187"/>
      <c r="AL8" s="187"/>
      <c r="AM8" s="187"/>
      <c r="AN8" s="187"/>
      <c r="AO8" s="188"/>
      <c r="AP8" s="41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2"/>
      <c r="BD8" s="41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2"/>
      <c r="BR8" s="41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2"/>
      <c r="CF8" s="41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2"/>
      <c r="CT8" s="41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2"/>
      <c r="DH8" s="41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2"/>
      <c r="DV8" s="41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2"/>
      <c r="EJ8" s="41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2"/>
      <c r="EX8" s="41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2"/>
    </row>
    <row r="9" spans="1:167" ht="45" customHeight="1">
      <c r="A9" s="189"/>
      <c r="B9" s="190"/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1"/>
      <c r="W9" s="189"/>
      <c r="X9" s="190"/>
      <c r="Y9" s="190"/>
      <c r="Z9" s="190"/>
      <c r="AA9" s="190"/>
      <c r="AB9" s="190"/>
      <c r="AC9" s="190"/>
      <c r="AD9" s="190"/>
      <c r="AE9" s="191"/>
      <c r="AF9" s="189"/>
      <c r="AG9" s="190"/>
      <c r="AH9" s="190"/>
      <c r="AI9" s="190"/>
      <c r="AJ9" s="190"/>
      <c r="AK9" s="190"/>
      <c r="AL9" s="190"/>
      <c r="AM9" s="190"/>
      <c r="AN9" s="190"/>
      <c r="AO9" s="191"/>
      <c r="AP9" s="192" t="s">
        <v>184</v>
      </c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4"/>
      <c r="BD9" s="192" t="s">
        <v>185</v>
      </c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4"/>
      <c r="BR9" s="192" t="s">
        <v>186</v>
      </c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4"/>
      <c r="CF9" s="192" t="s">
        <v>184</v>
      </c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4"/>
      <c r="CT9" s="192" t="s">
        <v>185</v>
      </c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4"/>
      <c r="DH9" s="192" t="s">
        <v>186</v>
      </c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4"/>
      <c r="DV9" s="192" t="s">
        <v>184</v>
      </c>
      <c r="DW9" s="193"/>
      <c r="DX9" s="193"/>
      <c r="DY9" s="193"/>
      <c r="DZ9" s="193"/>
      <c r="EA9" s="193"/>
      <c r="EB9" s="193"/>
      <c r="EC9" s="193"/>
      <c r="ED9" s="193"/>
      <c r="EE9" s="193"/>
      <c r="EF9" s="193"/>
      <c r="EG9" s="193"/>
      <c r="EH9" s="193"/>
      <c r="EI9" s="194"/>
      <c r="EJ9" s="192" t="s">
        <v>185</v>
      </c>
      <c r="EK9" s="193"/>
      <c r="EL9" s="193"/>
      <c r="EM9" s="193"/>
      <c r="EN9" s="193"/>
      <c r="EO9" s="193"/>
      <c r="EP9" s="193"/>
      <c r="EQ9" s="193"/>
      <c r="ER9" s="193"/>
      <c r="ES9" s="193"/>
      <c r="ET9" s="193"/>
      <c r="EU9" s="193"/>
      <c r="EV9" s="193"/>
      <c r="EW9" s="194"/>
      <c r="EX9" s="192" t="s">
        <v>186</v>
      </c>
      <c r="EY9" s="193"/>
      <c r="EZ9" s="193"/>
      <c r="FA9" s="193"/>
      <c r="FB9" s="193"/>
      <c r="FC9" s="193"/>
      <c r="FD9" s="193"/>
      <c r="FE9" s="193"/>
      <c r="FF9" s="193"/>
      <c r="FG9" s="193"/>
      <c r="FH9" s="193"/>
      <c r="FI9" s="193"/>
      <c r="FJ9" s="193"/>
      <c r="FK9" s="194"/>
    </row>
    <row r="10" spans="1:167">
      <c r="A10" s="107">
        <v>1</v>
      </c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9"/>
      <c r="W10" s="195" t="s">
        <v>103</v>
      </c>
      <c r="X10" s="196"/>
      <c r="Y10" s="196"/>
      <c r="Z10" s="196"/>
      <c r="AA10" s="196"/>
      <c r="AB10" s="196"/>
      <c r="AC10" s="196"/>
      <c r="AD10" s="196"/>
      <c r="AE10" s="197"/>
      <c r="AF10" s="195" t="s">
        <v>104</v>
      </c>
      <c r="AG10" s="196"/>
      <c r="AH10" s="196"/>
      <c r="AI10" s="196"/>
      <c r="AJ10" s="196"/>
      <c r="AK10" s="196"/>
      <c r="AL10" s="196"/>
      <c r="AM10" s="196"/>
      <c r="AN10" s="196"/>
      <c r="AO10" s="197"/>
      <c r="AP10" s="107">
        <v>4</v>
      </c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9"/>
      <c r="BD10" s="107">
        <v>5</v>
      </c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9"/>
      <c r="BR10" s="107">
        <v>6</v>
      </c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107">
        <v>7</v>
      </c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9"/>
      <c r="CT10" s="107">
        <v>8</v>
      </c>
      <c r="CU10" s="108"/>
      <c r="CV10" s="108"/>
      <c r="CW10" s="108"/>
      <c r="CX10" s="108"/>
      <c r="CY10" s="108"/>
      <c r="CZ10" s="108"/>
      <c r="DA10" s="108"/>
      <c r="DB10" s="108"/>
      <c r="DC10" s="108"/>
      <c r="DD10" s="108"/>
      <c r="DE10" s="108"/>
      <c r="DF10" s="108"/>
      <c r="DG10" s="109"/>
      <c r="DH10" s="107">
        <v>9</v>
      </c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9"/>
      <c r="DV10" s="107">
        <v>10</v>
      </c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9"/>
      <c r="EJ10" s="107">
        <v>11</v>
      </c>
      <c r="EK10" s="108"/>
      <c r="EL10" s="108"/>
      <c r="EM10" s="108"/>
      <c r="EN10" s="108"/>
      <c r="EO10" s="108"/>
      <c r="EP10" s="108"/>
      <c r="EQ10" s="108"/>
      <c r="ER10" s="108"/>
      <c r="ES10" s="108"/>
      <c r="ET10" s="108"/>
      <c r="EU10" s="108"/>
      <c r="EV10" s="108"/>
      <c r="EW10" s="109"/>
      <c r="EX10" s="107">
        <v>12</v>
      </c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9"/>
    </row>
    <row r="11" spans="1:167" s="5" customFormat="1" ht="61.5" customHeight="1">
      <c r="A11" s="33"/>
      <c r="B11" s="92" t="s">
        <v>181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3"/>
      <c r="W11" s="195" t="s">
        <v>182</v>
      </c>
      <c r="X11" s="196"/>
      <c r="Y11" s="196"/>
      <c r="Z11" s="196"/>
      <c r="AA11" s="196"/>
      <c r="AB11" s="196"/>
      <c r="AC11" s="196"/>
      <c r="AD11" s="196"/>
      <c r="AE11" s="197"/>
      <c r="AF11" s="198" t="s">
        <v>15</v>
      </c>
      <c r="AG11" s="198"/>
      <c r="AH11" s="198"/>
      <c r="AI11" s="198"/>
      <c r="AJ11" s="198"/>
      <c r="AK11" s="198"/>
      <c r="AL11" s="198"/>
      <c r="AM11" s="198"/>
      <c r="AN11" s="198"/>
      <c r="AO11" s="198"/>
      <c r="AP11" s="182">
        <f>CF11+DV11</f>
        <v>21118480</v>
      </c>
      <c r="AQ11" s="181"/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2">
        <f>CF13</f>
        <v>7111600</v>
      </c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2">
        <f>DV13</f>
        <v>14006880</v>
      </c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</row>
    <row r="12" spans="1:167" s="5" customFormat="1" ht="76.5" customHeight="1">
      <c r="A12" s="33"/>
      <c r="B12" s="92" t="s">
        <v>189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3"/>
      <c r="W12" s="195" t="s">
        <v>188</v>
      </c>
      <c r="X12" s="196"/>
      <c r="Y12" s="196"/>
      <c r="Z12" s="196"/>
      <c r="AA12" s="196"/>
      <c r="AB12" s="196"/>
      <c r="AC12" s="196"/>
      <c r="AD12" s="196"/>
      <c r="AE12" s="197"/>
      <c r="AF12" s="198" t="s">
        <v>15</v>
      </c>
      <c r="AG12" s="198"/>
      <c r="AH12" s="198"/>
      <c r="AI12" s="198"/>
      <c r="AJ12" s="198"/>
      <c r="AK12" s="198"/>
      <c r="AL12" s="198"/>
      <c r="AM12" s="198"/>
      <c r="AN12" s="198"/>
      <c r="AO12" s="198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  <c r="BD12" s="181"/>
      <c r="BE12" s="181"/>
      <c r="BF12" s="181"/>
      <c r="BG12" s="181"/>
      <c r="BH12" s="181"/>
      <c r="BI12" s="181"/>
      <c r="BJ12" s="181"/>
      <c r="BK12" s="181"/>
      <c r="BL12" s="181"/>
      <c r="BM12" s="181"/>
      <c r="BN12" s="181"/>
      <c r="BO12" s="181"/>
      <c r="BP12" s="181"/>
      <c r="BQ12" s="181"/>
      <c r="BR12" s="181"/>
      <c r="BS12" s="181"/>
      <c r="BT12" s="181"/>
      <c r="BU12" s="181"/>
      <c r="BV12" s="181"/>
      <c r="BW12" s="181"/>
      <c r="BX12" s="181"/>
      <c r="BY12" s="181"/>
      <c r="BZ12" s="181"/>
      <c r="CA12" s="181"/>
      <c r="CB12" s="181"/>
      <c r="CC12" s="181"/>
      <c r="CD12" s="181"/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1"/>
      <c r="DE12" s="181"/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1"/>
      <c r="EN12" s="181"/>
      <c r="EO12" s="181"/>
      <c r="EP12" s="181"/>
      <c r="EQ12" s="181"/>
      <c r="ER12" s="181"/>
      <c r="ES12" s="181"/>
      <c r="ET12" s="181"/>
      <c r="EU12" s="181"/>
      <c r="EV12" s="181"/>
      <c r="EW12" s="181"/>
      <c r="EX12" s="181"/>
      <c r="EY12" s="181"/>
      <c r="EZ12" s="181"/>
      <c r="FA12" s="181"/>
      <c r="FB12" s="181"/>
      <c r="FC12" s="181"/>
      <c r="FD12" s="181"/>
      <c r="FE12" s="181"/>
      <c r="FF12" s="181"/>
      <c r="FG12" s="181"/>
      <c r="FH12" s="181"/>
      <c r="FI12" s="181"/>
      <c r="FJ12" s="181"/>
      <c r="FK12" s="181"/>
    </row>
    <row r="13" spans="1:167" s="5" customFormat="1" ht="61.5" customHeight="1">
      <c r="A13" s="33"/>
      <c r="B13" s="92" t="s">
        <v>191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3"/>
      <c r="W13" s="195" t="s">
        <v>190</v>
      </c>
      <c r="X13" s="196"/>
      <c r="Y13" s="196"/>
      <c r="Z13" s="196"/>
      <c r="AA13" s="196"/>
      <c r="AB13" s="196"/>
      <c r="AC13" s="196"/>
      <c r="AD13" s="196"/>
      <c r="AE13" s="197"/>
      <c r="AF13" s="198"/>
      <c r="AG13" s="198"/>
      <c r="AH13" s="198"/>
      <c r="AI13" s="198"/>
      <c r="AJ13" s="198"/>
      <c r="AK13" s="198"/>
      <c r="AL13" s="198"/>
      <c r="AM13" s="198"/>
      <c r="AN13" s="198"/>
      <c r="AO13" s="198"/>
      <c r="AP13" s="182">
        <f>CF13+DV13</f>
        <v>21118480</v>
      </c>
      <c r="AQ13" s="181"/>
      <c r="AR13" s="181"/>
      <c r="AS13" s="181"/>
      <c r="AT13" s="181"/>
      <c r="AU13" s="181"/>
      <c r="AV13" s="181"/>
      <c r="AW13" s="181"/>
      <c r="AX13" s="181"/>
      <c r="AY13" s="181"/>
      <c r="AZ13" s="181"/>
      <c r="BA13" s="181"/>
      <c r="BB13" s="181"/>
      <c r="BC13" s="181"/>
      <c r="BD13" s="181"/>
      <c r="BE13" s="181"/>
      <c r="BF13" s="181"/>
      <c r="BG13" s="181"/>
      <c r="BH13" s="181"/>
      <c r="BI13" s="181"/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99">
        <f>стр.6_9!BQ47+стр.6_9!BQ49+стр.6_9!CG49+стр.6_9!BQ51+стр.6_9!CG51+стр.6_9!BQ52+стр.6_9!CG52+стр.6_9!BQ55+стр.6_9!CG55+стр.6_9!BQ58+стр.6_9!CG58</f>
        <v>7111600</v>
      </c>
      <c r="CG13" s="199"/>
      <c r="CH13" s="199"/>
      <c r="CI13" s="199"/>
      <c r="CJ13" s="199"/>
      <c r="CK13" s="199"/>
      <c r="CL13" s="199"/>
      <c r="CM13" s="199"/>
      <c r="CN13" s="199"/>
      <c r="CO13" s="199"/>
      <c r="CP13" s="199"/>
      <c r="CQ13" s="199"/>
      <c r="CR13" s="199"/>
      <c r="CS13" s="199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99">
        <f>стр.6_9!DP58+стр.6_9!DP55+стр.6_9!DP52+стр.6_9!DP51+стр.6_9!DP47+стр.6_9!DP48</f>
        <v>14006880</v>
      </c>
      <c r="DW13" s="199"/>
      <c r="DX13" s="199"/>
      <c r="DY13" s="199"/>
      <c r="DZ13" s="199"/>
      <c r="EA13" s="199"/>
      <c r="EB13" s="199"/>
      <c r="EC13" s="199"/>
      <c r="ED13" s="199"/>
      <c r="EE13" s="199"/>
      <c r="EF13" s="199"/>
      <c r="EG13" s="199"/>
      <c r="EH13" s="199"/>
      <c r="EI13" s="199"/>
      <c r="EJ13" s="181"/>
      <c r="EK13" s="181"/>
      <c r="EL13" s="181"/>
      <c r="EM13" s="181"/>
      <c r="EN13" s="181"/>
      <c r="EO13" s="181"/>
      <c r="EP13" s="181"/>
      <c r="EQ13" s="181"/>
      <c r="ER13" s="181"/>
      <c r="ES13" s="181"/>
      <c r="ET13" s="181"/>
      <c r="EU13" s="181"/>
      <c r="EV13" s="181"/>
      <c r="EW13" s="181"/>
      <c r="EX13" s="181"/>
      <c r="EY13" s="181"/>
      <c r="EZ13" s="181"/>
      <c r="FA13" s="181"/>
      <c r="FB13" s="181"/>
      <c r="FC13" s="181"/>
      <c r="FD13" s="181"/>
      <c r="FE13" s="181"/>
      <c r="FF13" s="181"/>
      <c r="FG13" s="181"/>
      <c r="FH13" s="181"/>
      <c r="FI13" s="181"/>
      <c r="FJ13" s="181"/>
      <c r="FK13" s="181"/>
    </row>
  </sheetData>
  <mergeCells count="100">
    <mergeCell ref="DA7:DD7"/>
    <mergeCell ref="DO7:DR7"/>
    <mergeCell ref="EC7:EF7"/>
    <mergeCell ref="EJ7:EP7"/>
    <mergeCell ref="DS7:DU7"/>
    <mergeCell ref="AP7:AV7"/>
    <mergeCell ref="BD7:BJ7"/>
    <mergeCell ref="BR7:BX7"/>
    <mergeCell ref="CF7:CL7"/>
    <mergeCell ref="CT7:CZ7"/>
    <mergeCell ref="DH9:DU9"/>
    <mergeCell ref="DV9:EI9"/>
    <mergeCell ref="EJ9:EW9"/>
    <mergeCell ref="EX9:FK9"/>
    <mergeCell ref="FI7:FK7"/>
    <mergeCell ref="DH7:DN7"/>
    <mergeCell ref="EQ7:ET7"/>
    <mergeCell ref="DV10:EI10"/>
    <mergeCell ref="EJ10:EW10"/>
    <mergeCell ref="FE7:FH7"/>
    <mergeCell ref="EX7:FD7"/>
    <mergeCell ref="EU7:EW7"/>
    <mergeCell ref="EG7:EI7"/>
    <mergeCell ref="DV7:EB7"/>
    <mergeCell ref="DH11:DU11"/>
    <mergeCell ref="DV11:EI11"/>
    <mergeCell ref="DH12:DU12"/>
    <mergeCell ref="CT9:DG9"/>
    <mergeCell ref="AW7:AZ7"/>
    <mergeCell ref="BK7:BN7"/>
    <mergeCell ref="BY7:CB7"/>
    <mergeCell ref="CM7:CP7"/>
    <mergeCell ref="BA7:BC7"/>
    <mergeCell ref="BO7:BQ7"/>
    <mergeCell ref="CC7:CE7"/>
    <mergeCell ref="CQ7:CS7"/>
    <mergeCell ref="DE7:DG7"/>
    <mergeCell ref="BD9:BQ9"/>
    <mergeCell ref="BR9:CE9"/>
    <mergeCell ref="DH10:DU10"/>
    <mergeCell ref="DV13:EI13"/>
    <mergeCell ref="EJ13:EW13"/>
    <mergeCell ref="EX13:FK13"/>
    <mergeCell ref="EX11:FK11"/>
    <mergeCell ref="DV12:EI12"/>
    <mergeCell ref="EJ12:EW12"/>
    <mergeCell ref="EX12:FK12"/>
    <mergeCell ref="EJ11:EW11"/>
    <mergeCell ref="B13:V13"/>
    <mergeCell ref="W13:AE13"/>
    <mergeCell ref="AF13:AO13"/>
    <mergeCell ref="AP13:BC13"/>
    <mergeCell ref="DH13:DU13"/>
    <mergeCell ref="CF13:CS13"/>
    <mergeCell ref="CT13:DG13"/>
    <mergeCell ref="BD13:BQ13"/>
    <mergeCell ref="BR13:CE13"/>
    <mergeCell ref="W10:AE10"/>
    <mergeCell ref="AF10:AO10"/>
    <mergeCell ref="AP10:BC10"/>
    <mergeCell ref="B12:V12"/>
    <mergeCell ref="W12:AE12"/>
    <mergeCell ref="AF12:AO12"/>
    <mergeCell ref="B11:V11"/>
    <mergeCell ref="W11:AE11"/>
    <mergeCell ref="AF11:AO11"/>
    <mergeCell ref="AP11:BC11"/>
    <mergeCell ref="AP12:BC12"/>
    <mergeCell ref="A4:V9"/>
    <mergeCell ref="W4:AE9"/>
    <mergeCell ref="AF4:AO9"/>
    <mergeCell ref="AP9:BC9"/>
    <mergeCell ref="A10:V10"/>
    <mergeCell ref="AP4:FK4"/>
    <mergeCell ref="CF9:CS9"/>
    <mergeCell ref="BD10:BQ10"/>
    <mergeCell ref="BR10:CE10"/>
    <mergeCell ref="CT10:DG10"/>
    <mergeCell ref="EX10:FK10"/>
    <mergeCell ref="CF10:CS10"/>
    <mergeCell ref="AP5:CE6"/>
    <mergeCell ref="CF5:FK5"/>
    <mergeCell ref="CF6:DU6"/>
    <mergeCell ref="DV6:FK6"/>
    <mergeCell ref="B1:FJ1"/>
    <mergeCell ref="BK2:BP2"/>
    <mergeCell ref="BQ2:BT2"/>
    <mergeCell ref="BU2:BW2"/>
    <mergeCell ref="BX2:CO2"/>
    <mergeCell ref="CP2:CS2"/>
    <mergeCell ref="CT2:CW2"/>
    <mergeCell ref="CX2:DA2"/>
    <mergeCell ref="BD11:BQ11"/>
    <mergeCell ref="BR11:CE11"/>
    <mergeCell ref="CF11:CS11"/>
    <mergeCell ref="CF12:CS12"/>
    <mergeCell ref="CT12:DG12"/>
    <mergeCell ref="BD12:BQ12"/>
    <mergeCell ref="BR12:CE12"/>
    <mergeCell ref="CT11:DG11"/>
  </mergeCells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J30"/>
  <sheetViews>
    <sheetView view="pageBreakPreview" zoomScaleNormal="100" workbookViewId="0">
      <selection activeCell="BR13" sqref="BR13"/>
    </sheetView>
  </sheetViews>
  <sheetFormatPr defaultColWidth="0.85546875" defaultRowHeight="15"/>
  <cols>
    <col min="1" max="16384" width="0.85546875" style="1"/>
  </cols>
  <sheetData>
    <row r="1" spans="1:140" ht="30" customHeight="1">
      <c r="B1" s="106" t="s">
        <v>225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G1" s="106"/>
      <c r="AH1" s="106"/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M1" s="106"/>
      <c r="BN1" s="106"/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C1" s="106"/>
      <c r="CD1" s="106"/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S1" s="106"/>
      <c r="CT1" s="106"/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  <c r="DJ1" s="106"/>
      <c r="DK1" s="106"/>
      <c r="DL1" s="106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</row>
    <row r="2" spans="1:140">
      <c r="AL2" s="78" t="s">
        <v>48</v>
      </c>
      <c r="AM2" s="78"/>
      <c r="AN2" s="78"/>
      <c r="AO2" s="78"/>
      <c r="AP2" s="78"/>
      <c r="AQ2" s="78"/>
      <c r="AR2" s="55" t="s">
        <v>254</v>
      </c>
      <c r="AS2" s="55"/>
      <c r="AT2" s="55"/>
      <c r="AU2" s="55"/>
      <c r="AV2" s="83" t="s">
        <v>2</v>
      </c>
      <c r="AW2" s="83"/>
      <c r="AX2" s="83"/>
      <c r="AY2" s="55" t="s">
        <v>233</v>
      </c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84">
        <v>20</v>
      </c>
      <c r="BR2" s="84"/>
      <c r="BS2" s="84"/>
      <c r="BT2" s="84"/>
      <c r="BU2" s="82" t="s">
        <v>245</v>
      </c>
      <c r="BV2" s="82"/>
      <c r="BW2" s="82"/>
      <c r="BX2" s="82"/>
      <c r="BY2" s="83" t="s">
        <v>3</v>
      </c>
      <c r="BZ2" s="83"/>
      <c r="CA2" s="83"/>
      <c r="CB2" s="83"/>
    </row>
    <row r="3" spans="1:140" ht="3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</row>
    <row r="4" spans="1:140" ht="16.5" customHeight="1">
      <c r="A4" s="192" t="s">
        <v>0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4"/>
      <c r="BX4" s="192" t="s">
        <v>93</v>
      </c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4"/>
      <c r="CM4" s="192" t="s">
        <v>49</v>
      </c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  <c r="DM4" s="194"/>
    </row>
    <row r="5" spans="1:140">
      <c r="A5" s="215">
        <v>1</v>
      </c>
      <c r="B5" s="216"/>
      <c r="C5" s="216"/>
      <c r="D5" s="216"/>
      <c r="E5" s="216"/>
      <c r="F5" s="216"/>
      <c r="G5" s="216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216"/>
      <c r="AQ5" s="216"/>
      <c r="AR5" s="216"/>
      <c r="AS5" s="216"/>
      <c r="AT5" s="216"/>
      <c r="AU5" s="216"/>
      <c r="AV5" s="216"/>
      <c r="AW5" s="216"/>
      <c r="AX5" s="216"/>
      <c r="AY5" s="216"/>
      <c r="AZ5" s="216"/>
      <c r="BA5" s="216"/>
      <c r="BB5" s="216"/>
      <c r="BC5" s="216"/>
      <c r="BD5" s="216"/>
      <c r="BE5" s="216"/>
      <c r="BF5" s="216"/>
      <c r="BG5" s="216"/>
      <c r="BH5" s="216"/>
      <c r="BI5" s="216"/>
      <c r="BJ5" s="216"/>
      <c r="BK5" s="216"/>
      <c r="BL5" s="216"/>
      <c r="BM5" s="216"/>
      <c r="BN5" s="216"/>
      <c r="BO5" s="216"/>
      <c r="BP5" s="216"/>
      <c r="BQ5" s="216"/>
      <c r="BR5" s="216"/>
      <c r="BS5" s="216"/>
      <c r="BT5" s="216"/>
      <c r="BU5" s="216"/>
      <c r="BV5" s="216"/>
      <c r="BW5" s="217"/>
      <c r="BX5" s="211" t="s">
        <v>103</v>
      </c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/>
      <c r="CJ5" s="212"/>
      <c r="CK5" s="212"/>
      <c r="CL5" s="213"/>
      <c r="CM5" s="211" t="s">
        <v>104</v>
      </c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/>
      <c r="DL5" s="212"/>
      <c r="DM5" s="213"/>
    </row>
    <row r="6" spans="1:140" s="5" customFormat="1" ht="16.5" customHeight="1">
      <c r="A6" s="31"/>
      <c r="B6" s="209" t="s">
        <v>176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O6" s="209"/>
      <c r="AP6" s="209"/>
      <c r="AQ6" s="209"/>
      <c r="AR6" s="209"/>
      <c r="AS6" s="209"/>
      <c r="AT6" s="209"/>
      <c r="AU6" s="209"/>
      <c r="AV6" s="209"/>
      <c r="AW6" s="209"/>
      <c r="AX6" s="209"/>
      <c r="AY6" s="209"/>
      <c r="AZ6" s="209"/>
      <c r="BA6" s="209"/>
      <c r="BB6" s="209"/>
      <c r="BC6" s="209"/>
      <c r="BD6" s="209"/>
      <c r="BE6" s="209"/>
      <c r="BF6" s="209"/>
      <c r="BG6" s="209"/>
      <c r="BH6" s="209"/>
      <c r="BI6" s="209"/>
      <c r="BJ6" s="209"/>
      <c r="BK6" s="209"/>
      <c r="BL6" s="209"/>
      <c r="BM6" s="209"/>
      <c r="BN6" s="209"/>
      <c r="BO6" s="209"/>
      <c r="BP6" s="209"/>
      <c r="BQ6" s="209"/>
      <c r="BR6" s="209"/>
      <c r="BS6" s="209"/>
      <c r="BT6" s="209"/>
      <c r="BU6" s="209"/>
      <c r="BV6" s="209"/>
      <c r="BW6" s="210"/>
      <c r="BX6" s="211" t="s">
        <v>196</v>
      </c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3"/>
      <c r="CM6" s="214">
        <v>0</v>
      </c>
      <c r="CN6" s="214"/>
      <c r="CO6" s="214"/>
      <c r="CP6" s="214"/>
      <c r="CQ6" s="214"/>
      <c r="CR6" s="214"/>
      <c r="CS6" s="214"/>
      <c r="CT6" s="214"/>
      <c r="CU6" s="214"/>
      <c r="CV6" s="214"/>
      <c r="CW6" s="214"/>
      <c r="CX6" s="214"/>
      <c r="CY6" s="214"/>
      <c r="CZ6" s="214"/>
      <c r="DA6" s="214"/>
      <c r="DB6" s="214"/>
      <c r="DC6" s="214"/>
      <c r="DD6" s="214"/>
      <c r="DE6" s="214"/>
      <c r="DF6" s="214"/>
      <c r="DG6" s="214"/>
      <c r="DH6" s="214"/>
      <c r="DI6" s="214"/>
      <c r="DJ6" s="214"/>
      <c r="DK6" s="214"/>
      <c r="DL6" s="214"/>
      <c r="DM6" s="214"/>
    </row>
    <row r="7" spans="1:140" s="5" customFormat="1" ht="16.5" customHeight="1">
      <c r="A7" s="31"/>
      <c r="B7" s="209" t="s">
        <v>177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09"/>
      <c r="AI7" s="209"/>
      <c r="AJ7" s="209"/>
      <c r="AK7" s="209"/>
      <c r="AL7" s="209"/>
      <c r="AM7" s="209"/>
      <c r="AN7" s="209"/>
      <c r="AO7" s="209"/>
      <c r="AP7" s="209"/>
      <c r="AQ7" s="209"/>
      <c r="AR7" s="209"/>
      <c r="AS7" s="209"/>
      <c r="AT7" s="209"/>
      <c r="AU7" s="209"/>
      <c r="AV7" s="209"/>
      <c r="AW7" s="209"/>
      <c r="AX7" s="209"/>
      <c r="AY7" s="209"/>
      <c r="AZ7" s="209"/>
      <c r="BA7" s="209"/>
      <c r="BB7" s="209"/>
      <c r="BC7" s="209"/>
      <c r="BD7" s="209"/>
      <c r="BE7" s="209"/>
      <c r="BF7" s="209"/>
      <c r="BG7" s="209"/>
      <c r="BH7" s="209"/>
      <c r="BI7" s="209"/>
      <c r="BJ7" s="209"/>
      <c r="BK7" s="209"/>
      <c r="BL7" s="209"/>
      <c r="BM7" s="209"/>
      <c r="BN7" s="209"/>
      <c r="BO7" s="209"/>
      <c r="BP7" s="209"/>
      <c r="BQ7" s="209"/>
      <c r="BR7" s="209"/>
      <c r="BS7" s="209"/>
      <c r="BT7" s="209"/>
      <c r="BU7" s="209"/>
      <c r="BV7" s="209"/>
      <c r="BW7" s="210"/>
      <c r="BX7" s="211" t="s">
        <v>197</v>
      </c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3"/>
      <c r="CM7" s="214">
        <v>0</v>
      </c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214"/>
      <c r="CY7" s="214"/>
      <c r="CZ7" s="214"/>
      <c r="DA7" s="214"/>
      <c r="DB7" s="214"/>
      <c r="DC7" s="214"/>
      <c r="DD7" s="214"/>
      <c r="DE7" s="214"/>
      <c r="DF7" s="214"/>
      <c r="DG7" s="214"/>
      <c r="DH7" s="214"/>
      <c r="DI7" s="214"/>
      <c r="DJ7" s="214"/>
      <c r="DK7" s="214"/>
      <c r="DL7" s="214"/>
      <c r="DM7" s="214"/>
    </row>
    <row r="8" spans="1:140" s="5" customFormat="1" ht="16.5" customHeight="1">
      <c r="A8" s="31"/>
      <c r="B8" s="209" t="s">
        <v>194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09"/>
      <c r="Z8" s="209"/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09"/>
      <c r="AL8" s="209"/>
      <c r="AM8" s="209"/>
      <c r="AN8" s="209"/>
      <c r="AO8" s="209"/>
      <c r="AP8" s="209"/>
      <c r="AQ8" s="209"/>
      <c r="AR8" s="209"/>
      <c r="AS8" s="209"/>
      <c r="AT8" s="209"/>
      <c r="AU8" s="209"/>
      <c r="AV8" s="209"/>
      <c r="AW8" s="209"/>
      <c r="AX8" s="209"/>
      <c r="AY8" s="209"/>
      <c r="AZ8" s="209"/>
      <c r="BA8" s="209"/>
      <c r="BB8" s="209"/>
      <c r="BC8" s="209"/>
      <c r="BD8" s="209"/>
      <c r="BE8" s="209"/>
      <c r="BF8" s="209"/>
      <c r="BG8" s="209"/>
      <c r="BH8" s="209"/>
      <c r="BI8" s="209"/>
      <c r="BJ8" s="209"/>
      <c r="BK8" s="209"/>
      <c r="BL8" s="209"/>
      <c r="BM8" s="209"/>
      <c r="BN8" s="209"/>
      <c r="BO8" s="209"/>
      <c r="BP8" s="209"/>
      <c r="BQ8" s="209"/>
      <c r="BR8" s="209"/>
      <c r="BS8" s="209"/>
      <c r="BT8" s="209"/>
      <c r="BU8" s="209"/>
      <c r="BV8" s="209"/>
      <c r="BW8" s="210"/>
      <c r="BX8" s="211" t="s">
        <v>198</v>
      </c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3"/>
      <c r="CM8" s="214">
        <v>0</v>
      </c>
      <c r="CN8" s="214"/>
      <c r="CO8" s="214"/>
      <c r="CP8" s="214"/>
      <c r="CQ8" s="214"/>
      <c r="CR8" s="214"/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4"/>
      <c r="DG8" s="214"/>
      <c r="DH8" s="214"/>
      <c r="DI8" s="214"/>
      <c r="DJ8" s="214"/>
      <c r="DK8" s="214"/>
      <c r="DL8" s="214"/>
      <c r="DM8" s="214"/>
    </row>
    <row r="9" spans="1:140" s="5" customFormat="1" ht="16.5" customHeight="1">
      <c r="A9" s="31"/>
      <c r="B9" s="209" t="s">
        <v>195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  <c r="AJ9" s="209"/>
      <c r="AK9" s="209"/>
      <c r="AL9" s="209"/>
      <c r="AM9" s="209"/>
      <c r="AN9" s="209"/>
      <c r="AO9" s="209"/>
      <c r="AP9" s="209"/>
      <c r="AQ9" s="209"/>
      <c r="AR9" s="209"/>
      <c r="AS9" s="209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10"/>
      <c r="BX9" s="211" t="s">
        <v>199</v>
      </c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3"/>
      <c r="CM9" s="214">
        <v>0</v>
      </c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</row>
    <row r="10" spans="1:140" ht="12.75" customHeight="1"/>
    <row r="11" spans="1:140">
      <c r="B11" s="106" t="s">
        <v>200</v>
      </c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3"/>
      <c r="EC11" s="23"/>
      <c r="ED11" s="23"/>
      <c r="EE11" s="23"/>
      <c r="EF11" s="23"/>
      <c r="EG11" s="23"/>
      <c r="EH11" s="23"/>
      <c r="EI11" s="23"/>
      <c r="EJ11" s="23"/>
    </row>
    <row r="12" spans="1:140">
      <c r="AL12" s="78" t="s">
        <v>48</v>
      </c>
      <c r="AM12" s="78"/>
      <c r="AN12" s="78"/>
      <c r="AO12" s="78"/>
      <c r="AP12" s="78"/>
      <c r="AQ12" s="78"/>
      <c r="AR12" s="55"/>
      <c r="AS12" s="55"/>
      <c r="AT12" s="55"/>
      <c r="AU12" s="55"/>
      <c r="AV12" s="83" t="s">
        <v>2</v>
      </c>
      <c r="AW12" s="83"/>
      <c r="AX12" s="83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84">
        <v>20</v>
      </c>
      <c r="BR12" s="84"/>
      <c r="BS12" s="84"/>
      <c r="BT12" s="84"/>
      <c r="BU12" s="82"/>
      <c r="BV12" s="82"/>
      <c r="BW12" s="82"/>
      <c r="BX12" s="82"/>
      <c r="BY12" s="83" t="s">
        <v>3</v>
      </c>
      <c r="BZ12" s="83"/>
      <c r="CA12" s="83"/>
      <c r="CB12" s="83"/>
    </row>
    <row r="13" spans="1:140" ht="3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</row>
    <row r="14" spans="1:140" ht="16.5" customHeight="1">
      <c r="A14" s="192" t="s">
        <v>0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3"/>
      <c r="BE14" s="193"/>
      <c r="BF14" s="193"/>
      <c r="BG14" s="193"/>
      <c r="BH14" s="193"/>
      <c r="BI14" s="193"/>
      <c r="BJ14" s="193"/>
      <c r="BK14" s="193"/>
      <c r="BL14" s="193"/>
      <c r="BM14" s="193"/>
      <c r="BN14" s="193"/>
      <c r="BO14" s="193"/>
      <c r="BP14" s="193"/>
      <c r="BQ14" s="193"/>
      <c r="BR14" s="193"/>
      <c r="BS14" s="193"/>
      <c r="BT14" s="193"/>
      <c r="BU14" s="193"/>
      <c r="BV14" s="193"/>
      <c r="BW14" s="194"/>
      <c r="BX14" s="192" t="s">
        <v>93</v>
      </c>
      <c r="BY14" s="193"/>
      <c r="BZ14" s="193"/>
      <c r="CA14" s="193"/>
      <c r="CB14" s="193"/>
      <c r="CC14" s="193"/>
      <c r="CD14" s="193"/>
      <c r="CE14" s="193"/>
      <c r="CF14" s="193"/>
      <c r="CG14" s="193"/>
      <c r="CH14" s="193"/>
      <c r="CI14" s="193"/>
      <c r="CJ14" s="193"/>
      <c r="CK14" s="193"/>
      <c r="CL14" s="194"/>
      <c r="CM14" s="192" t="s">
        <v>49</v>
      </c>
      <c r="CN14" s="193"/>
      <c r="CO14" s="193"/>
      <c r="CP14" s="193"/>
      <c r="CQ14" s="193"/>
      <c r="CR14" s="193"/>
      <c r="CS14" s="193"/>
      <c r="CT14" s="193"/>
      <c r="CU14" s="193"/>
      <c r="CV14" s="193"/>
      <c r="CW14" s="193"/>
      <c r="CX14" s="193"/>
      <c r="CY14" s="193"/>
      <c r="CZ14" s="193"/>
      <c r="DA14" s="193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4"/>
    </row>
    <row r="15" spans="1:140">
      <c r="A15" s="215">
        <v>1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7"/>
      <c r="BX15" s="211" t="s">
        <v>103</v>
      </c>
      <c r="BY15" s="212"/>
      <c r="BZ15" s="212"/>
      <c r="CA15" s="212"/>
      <c r="CB15" s="212"/>
      <c r="CC15" s="212"/>
      <c r="CD15" s="212"/>
      <c r="CE15" s="212"/>
      <c r="CF15" s="212"/>
      <c r="CG15" s="212"/>
      <c r="CH15" s="212"/>
      <c r="CI15" s="212"/>
      <c r="CJ15" s="212"/>
      <c r="CK15" s="212"/>
      <c r="CL15" s="213"/>
      <c r="CM15" s="211" t="s">
        <v>104</v>
      </c>
      <c r="CN15" s="212"/>
      <c r="CO15" s="212"/>
      <c r="CP15" s="212"/>
      <c r="CQ15" s="212"/>
      <c r="CR15" s="212"/>
      <c r="CS15" s="212"/>
      <c r="CT15" s="212"/>
      <c r="CU15" s="212"/>
      <c r="CV15" s="212"/>
      <c r="CW15" s="212"/>
      <c r="CX15" s="212"/>
      <c r="CY15" s="212"/>
      <c r="CZ15" s="212"/>
      <c r="DA15" s="212"/>
      <c r="DB15" s="212"/>
      <c r="DC15" s="212"/>
      <c r="DD15" s="212"/>
      <c r="DE15" s="212"/>
      <c r="DF15" s="212"/>
      <c r="DG15" s="212"/>
      <c r="DH15" s="212"/>
      <c r="DI15" s="212"/>
      <c r="DJ15" s="212"/>
      <c r="DK15" s="212"/>
      <c r="DL15" s="212"/>
      <c r="DM15" s="213"/>
    </row>
    <row r="16" spans="1:140" s="5" customFormat="1" ht="16.5" customHeight="1">
      <c r="A16" s="31"/>
      <c r="B16" s="209" t="s">
        <v>201</v>
      </c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09"/>
      <c r="AE16" s="209"/>
      <c r="AF16" s="209"/>
      <c r="AG16" s="209"/>
      <c r="AH16" s="209"/>
      <c r="AI16" s="209"/>
      <c r="AJ16" s="209"/>
      <c r="AK16" s="209"/>
      <c r="AL16" s="209"/>
      <c r="AM16" s="209"/>
      <c r="AN16" s="209"/>
      <c r="AO16" s="209"/>
      <c r="AP16" s="209"/>
      <c r="AQ16" s="209"/>
      <c r="AR16" s="209"/>
      <c r="AS16" s="209"/>
      <c r="AT16" s="209"/>
      <c r="AU16" s="209"/>
      <c r="AV16" s="209"/>
      <c r="AW16" s="209"/>
      <c r="AX16" s="209"/>
      <c r="AY16" s="209"/>
      <c r="AZ16" s="209"/>
      <c r="BA16" s="209"/>
      <c r="BB16" s="209"/>
      <c r="BC16" s="209"/>
      <c r="BD16" s="209"/>
      <c r="BE16" s="209"/>
      <c r="BF16" s="209"/>
      <c r="BG16" s="209"/>
      <c r="BH16" s="209"/>
      <c r="BI16" s="209"/>
      <c r="BJ16" s="209"/>
      <c r="BK16" s="209"/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10"/>
      <c r="BX16" s="211" t="s">
        <v>196</v>
      </c>
      <c r="BY16" s="212"/>
      <c r="BZ16" s="212"/>
      <c r="CA16" s="212"/>
      <c r="CB16" s="212"/>
      <c r="CC16" s="212"/>
      <c r="CD16" s="212"/>
      <c r="CE16" s="212"/>
      <c r="CF16" s="212"/>
      <c r="CG16" s="212"/>
      <c r="CH16" s="212"/>
      <c r="CI16" s="212"/>
      <c r="CJ16" s="212"/>
      <c r="CK16" s="212"/>
      <c r="CL16" s="213"/>
      <c r="CM16" s="214">
        <v>0</v>
      </c>
      <c r="CN16" s="214"/>
      <c r="CO16" s="214"/>
      <c r="CP16" s="214"/>
      <c r="CQ16" s="214"/>
      <c r="CR16" s="214"/>
      <c r="CS16" s="214"/>
      <c r="CT16" s="214"/>
      <c r="CU16" s="214"/>
      <c r="CV16" s="214"/>
      <c r="CW16" s="214"/>
      <c r="CX16" s="214"/>
      <c r="CY16" s="214"/>
      <c r="CZ16" s="214"/>
      <c r="DA16" s="214"/>
      <c r="DB16" s="214"/>
      <c r="DC16" s="214"/>
      <c r="DD16" s="214"/>
      <c r="DE16" s="214"/>
      <c r="DF16" s="214"/>
      <c r="DG16" s="214"/>
      <c r="DH16" s="214"/>
      <c r="DI16" s="214"/>
      <c r="DJ16" s="214"/>
      <c r="DK16" s="214"/>
      <c r="DL16" s="214"/>
      <c r="DM16" s="214"/>
    </row>
    <row r="17" spans="1:140" s="5" customFormat="1" ht="46.5" customHeight="1">
      <c r="A17" s="31"/>
      <c r="B17" s="209" t="s">
        <v>202</v>
      </c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09"/>
      <c r="AK17" s="209"/>
      <c r="AL17" s="209"/>
      <c r="AM17" s="209"/>
      <c r="AN17" s="209"/>
      <c r="AO17" s="209"/>
      <c r="AP17" s="209"/>
      <c r="AQ17" s="209"/>
      <c r="AR17" s="209"/>
      <c r="AS17" s="209"/>
      <c r="AT17" s="209"/>
      <c r="AU17" s="209"/>
      <c r="AV17" s="209"/>
      <c r="AW17" s="209"/>
      <c r="AX17" s="209"/>
      <c r="AY17" s="209"/>
      <c r="AZ17" s="209"/>
      <c r="BA17" s="209"/>
      <c r="BB17" s="209"/>
      <c r="BC17" s="209"/>
      <c r="BD17" s="209"/>
      <c r="BE17" s="209"/>
      <c r="BF17" s="209"/>
      <c r="BG17" s="209"/>
      <c r="BH17" s="209"/>
      <c r="BI17" s="209"/>
      <c r="BJ17" s="209"/>
      <c r="BK17" s="209"/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10"/>
      <c r="BX17" s="211" t="s">
        <v>197</v>
      </c>
      <c r="BY17" s="212"/>
      <c r="BZ17" s="212"/>
      <c r="CA17" s="212"/>
      <c r="CB17" s="212"/>
      <c r="CC17" s="212"/>
      <c r="CD17" s="212"/>
      <c r="CE17" s="212"/>
      <c r="CF17" s="212"/>
      <c r="CG17" s="212"/>
      <c r="CH17" s="212"/>
      <c r="CI17" s="212"/>
      <c r="CJ17" s="212"/>
      <c r="CK17" s="212"/>
      <c r="CL17" s="213"/>
      <c r="CM17" s="214">
        <v>0</v>
      </c>
      <c r="CN17" s="214"/>
      <c r="CO17" s="214"/>
      <c r="CP17" s="214"/>
      <c r="CQ17" s="214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4"/>
      <c r="DG17" s="214"/>
      <c r="DH17" s="214"/>
      <c r="DI17" s="214"/>
      <c r="DJ17" s="214"/>
      <c r="DK17" s="214"/>
      <c r="DL17" s="214"/>
      <c r="DM17" s="214"/>
    </row>
    <row r="18" spans="1:140" s="5" customFormat="1" ht="16.5" customHeight="1">
      <c r="A18" s="31"/>
      <c r="B18" s="209" t="s">
        <v>203</v>
      </c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10"/>
      <c r="BX18" s="211" t="s">
        <v>198</v>
      </c>
      <c r="BY18" s="212"/>
      <c r="BZ18" s="212"/>
      <c r="CA18" s="212"/>
      <c r="CB18" s="212"/>
      <c r="CC18" s="212"/>
      <c r="CD18" s="212"/>
      <c r="CE18" s="212"/>
      <c r="CF18" s="212"/>
      <c r="CG18" s="212"/>
      <c r="CH18" s="212"/>
      <c r="CI18" s="212"/>
      <c r="CJ18" s="212"/>
      <c r="CK18" s="212"/>
      <c r="CL18" s="213"/>
      <c r="CM18" s="214" t="s">
        <v>15</v>
      </c>
      <c r="CN18" s="214"/>
      <c r="CO18" s="214"/>
      <c r="CP18" s="214"/>
      <c r="CQ18" s="214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4"/>
      <c r="DD18" s="214"/>
      <c r="DE18" s="214"/>
      <c r="DF18" s="214"/>
      <c r="DG18" s="214"/>
      <c r="DH18" s="214"/>
      <c r="DI18" s="214"/>
      <c r="DJ18" s="214"/>
      <c r="DK18" s="214"/>
      <c r="DL18" s="214"/>
      <c r="DM18" s="214"/>
    </row>
    <row r="20" spans="1:140" ht="14.25" customHeight="1">
      <c r="A20" s="5" t="s">
        <v>226</v>
      </c>
      <c r="B20" s="5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</row>
    <row r="21" spans="1:140" ht="14.25" customHeight="1">
      <c r="A21" s="17" t="s">
        <v>38</v>
      </c>
      <c r="B21" s="5"/>
      <c r="CM21" s="206"/>
      <c r="CN21" s="206"/>
      <c r="CO21" s="206"/>
      <c r="CP21" s="206"/>
      <c r="CQ21" s="206"/>
      <c r="CR21" s="206"/>
      <c r="CS21" s="206"/>
      <c r="CT21" s="206"/>
      <c r="CU21" s="206"/>
      <c r="CV21" s="206"/>
      <c r="CW21" s="206"/>
      <c r="CX21" s="206"/>
      <c r="CY21" s="206"/>
      <c r="CZ21" s="206"/>
      <c r="DA21" s="206"/>
      <c r="DB21" s="206"/>
      <c r="DC21" s="206"/>
      <c r="DD21" s="206"/>
      <c r="DE21" s="206"/>
      <c r="DF21" s="206"/>
      <c r="DG21" s="206" t="s">
        <v>243</v>
      </c>
      <c r="DH21" s="206"/>
      <c r="DI21" s="206"/>
      <c r="DJ21" s="206"/>
      <c r="DK21" s="206"/>
      <c r="DL21" s="206"/>
      <c r="DM21" s="206"/>
      <c r="DN21" s="206"/>
      <c r="DO21" s="206"/>
      <c r="DP21" s="206"/>
      <c r="DQ21" s="206"/>
      <c r="DR21" s="206"/>
      <c r="DS21" s="206"/>
      <c r="DT21" s="206"/>
      <c r="DU21" s="206"/>
      <c r="DV21" s="206"/>
      <c r="DW21" s="206"/>
      <c r="DX21" s="206"/>
      <c r="DY21" s="206"/>
      <c r="DZ21" s="206"/>
      <c r="EA21" s="206"/>
      <c r="EB21" s="206"/>
      <c r="EC21" s="206"/>
      <c r="ED21" s="206"/>
      <c r="EE21" s="206"/>
      <c r="EF21" s="206"/>
      <c r="EG21" s="206"/>
      <c r="EH21" s="206"/>
      <c r="EI21" s="206"/>
      <c r="EJ21" s="206"/>
    </row>
    <row r="22" spans="1:140" s="2" customFormat="1" ht="12.75" customHeight="1">
      <c r="A22" s="17"/>
      <c r="B22" s="17"/>
      <c r="CM22" s="207" t="s">
        <v>7</v>
      </c>
      <c r="CN22" s="207"/>
      <c r="CO22" s="207"/>
      <c r="CP22" s="207"/>
      <c r="CQ22" s="207"/>
      <c r="CR22" s="207"/>
      <c r="CS22" s="207"/>
      <c r="CT22" s="207"/>
      <c r="CU22" s="207"/>
      <c r="CV22" s="207"/>
      <c r="CW22" s="207"/>
      <c r="CX22" s="207"/>
      <c r="CY22" s="207"/>
      <c r="CZ22" s="207"/>
      <c r="DA22" s="207"/>
      <c r="DB22" s="207"/>
      <c r="DC22" s="207"/>
      <c r="DD22" s="207"/>
      <c r="DE22" s="207"/>
      <c r="DF22" s="207"/>
      <c r="DG22" s="207" t="s">
        <v>8</v>
      </c>
      <c r="DH22" s="207"/>
      <c r="DI22" s="207"/>
      <c r="DJ22" s="207"/>
      <c r="DK22" s="207"/>
      <c r="DL22" s="207"/>
      <c r="DM22" s="207"/>
      <c r="DN22" s="207"/>
      <c r="DO22" s="207"/>
      <c r="DP22" s="207"/>
      <c r="DQ22" s="207"/>
      <c r="DR22" s="207"/>
      <c r="DS22" s="207"/>
      <c r="DT22" s="207"/>
      <c r="DU22" s="207"/>
      <c r="DV22" s="207"/>
      <c r="DW22" s="207"/>
      <c r="DX22" s="207"/>
      <c r="DY22" s="207"/>
      <c r="DZ22" s="207"/>
      <c r="EA22" s="207"/>
      <c r="EB22" s="207"/>
      <c r="EC22" s="207"/>
      <c r="ED22" s="207"/>
      <c r="EE22" s="207"/>
      <c r="EF22" s="207"/>
      <c r="EG22" s="207"/>
      <c r="EH22" s="207"/>
      <c r="EI22" s="207"/>
      <c r="EJ22" s="207"/>
    </row>
    <row r="23" spans="1:140" ht="14.25" customHeight="1">
      <c r="A23" s="48" t="s">
        <v>252</v>
      </c>
      <c r="B23" s="5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</row>
    <row r="24" spans="1:140" ht="14.25" customHeight="1">
      <c r="A24" s="5" t="s">
        <v>41</v>
      </c>
      <c r="B24" s="5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 t="s">
        <v>253</v>
      </c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6"/>
      <c r="ED24" s="206"/>
      <c r="EE24" s="206"/>
      <c r="EF24" s="206"/>
      <c r="EG24" s="206"/>
      <c r="EH24" s="206"/>
      <c r="EI24" s="206"/>
      <c r="EJ24" s="206"/>
    </row>
    <row r="25" spans="1:140" s="2" customFormat="1" ht="12.75" customHeight="1">
      <c r="A25" s="17"/>
      <c r="B25" s="17"/>
      <c r="CM25" s="207" t="s">
        <v>7</v>
      </c>
      <c r="CN25" s="207"/>
      <c r="CO25" s="207"/>
      <c r="CP25" s="207"/>
      <c r="CQ25" s="207"/>
      <c r="CR25" s="207"/>
      <c r="CS25" s="207"/>
      <c r="CT25" s="207"/>
      <c r="CU25" s="207"/>
      <c r="CV25" s="207"/>
      <c r="CW25" s="207"/>
      <c r="CX25" s="207"/>
      <c r="CY25" s="207"/>
      <c r="CZ25" s="207"/>
      <c r="DA25" s="207"/>
      <c r="DB25" s="207"/>
      <c r="DC25" s="207"/>
      <c r="DD25" s="207"/>
      <c r="DE25" s="207"/>
      <c r="DF25" s="207"/>
      <c r="DG25" s="207" t="s">
        <v>8</v>
      </c>
      <c r="DH25" s="207"/>
      <c r="DI25" s="207"/>
      <c r="DJ25" s="207"/>
      <c r="DK25" s="207"/>
      <c r="DL25" s="207"/>
      <c r="DM25" s="207"/>
      <c r="DN25" s="207"/>
      <c r="DO25" s="207"/>
      <c r="DP25" s="207"/>
      <c r="DQ25" s="207"/>
      <c r="DR25" s="207"/>
      <c r="DS25" s="207"/>
      <c r="DT25" s="207"/>
      <c r="DU25" s="207"/>
      <c r="DV25" s="207"/>
      <c r="DW25" s="207"/>
      <c r="DX25" s="207"/>
      <c r="DY25" s="207"/>
      <c r="DZ25" s="207"/>
      <c r="EA25" s="207"/>
      <c r="EB25" s="207"/>
      <c r="EC25" s="207"/>
      <c r="ED25" s="207"/>
      <c r="EE25" s="207"/>
      <c r="EF25" s="207"/>
      <c r="EG25" s="207"/>
      <c r="EH25" s="207"/>
      <c r="EI25" s="207"/>
      <c r="EJ25" s="207"/>
    </row>
    <row r="26" spans="1:140">
      <c r="A26" s="5" t="s">
        <v>35</v>
      </c>
      <c r="B26" s="5"/>
      <c r="CM26" s="206"/>
      <c r="CN26" s="206"/>
      <c r="CO26" s="206"/>
      <c r="CP26" s="206"/>
      <c r="CQ26" s="206"/>
      <c r="CR26" s="206"/>
      <c r="CS26" s="206"/>
      <c r="CT26" s="206"/>
      <c r="CU26" s="206"/>
      <c r="CV26" s="206"/>
      <c r="CW26" s="206"/>
      <c r="CX26" s="206"/>
      <c r="CY26" s="206"/>
      <c r="CZ26" s="206"/>
      <c r="DA26" s="206"/>
      <c r="DB26" s="206"/>
      <c r="DC26" s="206"/>
      <c r="DD26" s="206"/>
      <c r="DE26" s="206"/>
      <c r="DF26" s="206"/>
      <c r="DG26" s="206" t="s">
        <v>253</v>
      </c>
      <c r="DH26" s="206"/>
      <c r="DI26" s="206"/>
      <c r="DJ26" s="206"/>
      <c r="DK26" s="206"/>
      <c r="DL26" s="206"/>
      <c r="DM26" s="206"/>
      <c r="DN26" s="206"/>
      <c r="DO26" s="206"/>
      <c r="DP26" s="206"/>
      <c r="DQ26" s="206"/>
      <c r="DR26" s="206"/>
      <c r="DS26" s="206"/>
      <c r="DT26" s="206"/>
      <c r="DU26" s="206"/>
      <c r="DV26" s="206"/>
      <c r="DW26" s="206"/>
      <c r="DX26" s="206"/>
      <c r="DY26" s="206"/>
      <c r="DZ26" s="206"/>
      <c r="EA26" s="206"/>
      <c r="EB26" s="206"/>
      <c r="EC26" s="206"/>
      <c r="ED26" s="206"/>
      <c r="EE26" s="206"/>
      <c r="EF26" s="206"/>
      <c r="EG26" s="206"/>
      <c r="EH26" s="206"/>
      <c r="EI26" s="206"/>
      <c r="EJ26" s="206"/>
    </row>
    <row r="27" spans="1:140" s="2" customFormat="1" ht="12.75" customHeight="1">
      <c r="A27" s="17"/>
      <c r="B27" s="17"/>
      <c r="CM27" s="207" t="s">
        <v>7</v>
      </c>
      <c r="CN27" s="207"/>
      <c r="CO27" s="207"/>
      <c r="CP27" s="207"/>
      <c r="CQ27" s="207"/>
      <c r="CR27" s="207"/>
      <c r="CS27" s="207"/>
      <c r="CT27" s="207"/>
      <c r="CU27" s="207"/>
      <c r="CV27" s="207"/>
      <c r="CW27" s="207"/>
      <c r="CX27" s="207"/>
      <c r="CY27" s="207"/>
      <c r="CZ27" s="207"/>
      <c r="DA27" s="207"/>
      <c r="DB27" s="207"/>
      <c r="DC27" s="207"/>
      <c r="DD27" s="207"/>
      <c r="DE27" s="207"/>
      <c r="DF27" s="207"/>
      <c r="DG27" s="207" t="s">
        <v>8</v>
      </c>
      <c r="DH27" s="207"/>
      <c r="DI27" s="207"/>
      <c r="DJ27" s="207"/>
      <c r="DK27" s="207"/>
      <c r="DL27" s="207"/>
      <c r="DM27" s="207"/>
      <c r="DN27" s="207"/>
      <c r="DO27" s="207"/>
      <c r="DP27" s="207"/>
      <c r="DQ27" s="207"/>
      <c r="DR27" s="207"/>
      <c r="DS27" s="207"/>
      <c r="DT27" s="207"/>
      <c r="DU27" s="207"/>
      <c r="DV27" s="207"/>
      <c r="DW27" s="207"/>
      <c r="DX27" s="207"/>
      <c r="DY27" s="207"/>
      <c r="DZ27" s="207"/>
      <c r="EA27" s="207"/>
      <c r="EB27" s="207"/>
      <c r="EC27" s="207"/>
      <c r="ED27" s="207"/>
      <c r="EE27" s="207"/>
      <c r="EF27" s="207"/>
      <c r="EG27" s="207"/>
      <c r="EH27" s="207"/>
      <c r="EI27" s="207"/>
      <c r="EJ27" s="207"/>
    </row>
    <row r="28" spans="1:140">
      <c r="A28" s="5" t="s">
        <v>36</v>
      </c>
      <c r="B28" s="5"/>
      <c r="G28" s="208" t="s">
        <v>244</v>
      </c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</row>
    <row r="29" spans="1:140">
      <c r="A29" s="78" t="s">
        <v>2</v>
      </c>
      <c r="B29" s="78"/>
      <c r="C29" s="55" t="s">
        <v>254</v>
      </c>
      <c r="D29" s="55"/>
      <c r="E29" s="55"/>
      <c r="F29" s="55"/>
      <c r="G29" s="218" t="s">
        <v>2</v>
      </c>
      <c r="H29" s="218"/>
      <c r="I29" s="218"/>
      <c r="J29" s="55" t="s">
        <v>233</v>
      </c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84">
        <v>20</v>
      </c>
      <c r="AC29" s="84"/>
      <c r="AD29" s="84"/>
      <c r="AE29" s="84"/>
      <c r="AF29" s="205" t="s">
        <v>245</v>
      </c>
      <c r="AG29" s="205"/>
      <c r="AH29" s="205"/>
      <c r="AI29" s="205"/>
      <c r="AJ29" s="83" t="s">
        <v>3</v>
      </c>
      <c r="AK29" s="83"/>
      <c r="AL29" s="83"/>
      <c r="AM29" s="83"/>
    </row>
    <row r="30" spans="1:140" ht="3" customHeight="1"/>
  </sheetData>
  <mergeCells count="69">
    <mergeCell ref="A29:B29"/>
    <mergeCell ref="G29:I29"/>
    <mergeCell ref="B9:BW9"/>
    <mergeCell ref="BX9:CL9"/>
    <mergeCell ref="CM9:DM9"/>
    <mergeCell ref="B11:DL11"/>
    <mergeCell ref="BQ12:BT12"/>
    <mergeCell ref="BU12:BX12"/>
    <mergeCell ref="BY12:CB12"/>
    <mergeCell ref="B16:BW16"/>
    <mergeCell ref="BX16:CL16"/>
    <mergeCell ref="CM16:DM16"/>
    <mergeCell ref="A14:BW14"/>
    <mergeCell ref="BX14:CL14"/>
    <mergeCell ref="AL12:AQ12"/>
    <mergeCell ref="AR12:AU12"/>
    <mergeCell ref="CM14:DM14"/>
    <mergeCell ref="A15:BW15"/>
    <mergeCell ref="BX15:CL15"/>
    <mergeCell ref="CM15:DM15"/>
    <mergeCell ref="BY2:CB2"/>
    <mergeCell ref="B8:BW8"/>
    <mergeCell ref="BX8:CL8"/>
    <mergeCell ref="CM8:DM8"/>
    <mergeCell ref="B6:BW6"/>
    <mergeCell ref="BX6:CL6"/>
    <mergeCell ref="CM6:DM6"/>
    <mergeCell ref="B7:BW7"/>
    <mergeCell ref="BX7:CL7"/>
    <mergeCell ref="CM7:DM7"/>
    <mergeCell ref="AV12:AX12"/>
    <mergeCell ref="AY12:BP12"/>
    <mergeCell ref="B1:DL1"/>
    <mergeCell ref="BX5:CL5"/>
    <mergeCell ref="CM5:DM5"/>
    <mergeCell ref="A4:BW4"/>
    <mergeCell ref="BX4:CL4"/>
    <mergeCell ref="CM4:DM4"/>
    <mergeCell ref="A5:BW5"/>
    <mergeCell ref="AL2:AQ2"/>
    <mergeCell ref="AR2:AU2"/>
    <mergeCell ref="AV2:AX2"/>
    <mergeCell ref="AY2:BP2"/>
    <mergeCell ref="BQ2:BT2"/>
    <mergeCell ref="BU2:BX2"/>
    <mergeCell ref="B17:BW17"/>
    <mergeCell ref="BX17:CL17"/>
    <mergeCell ref="CM17:DM17"/>
    <mergeCell ref="B18:BW18"/>
    <mergeCell ref="BX18:CL18"/>
    <mergeCell ref="CM18:DM18"/>
    <mergeCell ref="CM24:DF24"/>
    <mergeCell ref="DG24:EJ24"/>
    <mergeCell ref="CM25:DF25"/>
    <mergeCell ref="DG25:EJ25"/>
    <mergeCell ref="CM21:DF21"/>
    <mergeCell ref="DG21:EJ21"/>
    <mergeCell ref="CM22:DF22"/>
    <mergeCell ref="DG22:EJ22"/>
    <mergeCell ref="CM26:DF26"/>
    <mergeCell ref="DG26:EJ26"/>
    <mergeCell ref="CM27:DF27"/>
    <mergeCell ref="DG27:EJ27"/>
    <mergeCell ref="G28:AI28"/>
    <mergeCell ref="C29:F29"/>
    <mergeCell ref="J29:AA29"/>
    <mergeCell ref="AB29:AE29"/>
    <mergeCell ref="AF29:AI29"/>
    <mergeCell ref="AJ29:AM29"/>
  </mergeCells>
  <pageMargins left="0.59055118110236227" right="0.59055118110236227" top="0.78740157480314965" bottom="0.39370078740157483" header="0.19685039370078741" footer="0.19685039370078741"/>
  <pageSetup paperSize="9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стр.1</vt:lpstr>
      <vt:lpstr>стр.2</vt:lpstr>
      <vt:lpstr>стр.3_5</vt:lpstr>
      <vt:lpstr>стр.6_9</vt:lpstr>
      <vt:lpstr>стр.10</vt:lpstr>
      <vt:lpstr>стр.11</vt:lpstr>
      <vt:lpstr>стр.1!Область_печати</vt:lpstr>
      <vt:lpstr>стр.10!Область_печати</vt:lpstr>
      <vt:lpstr>стр.11!Область_печати</vt:lpstr>
      <vt:lpstr>стр.2!Область_печати</vt:lpstr>
      <vt:lpstr>стр.3_5!Область_печати</vt:lpstr>
      <vt:lpstr>стр.6_9!Область_печати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111</cp:lastModifiedBy>
  <cp:lastPrinted>2018-01-09T13:08:57Z</cp:lastPrinted>
  <dcterms:created xsi:type="dcterms:W3CDTF">2010-11-26T07:12:57Z</dcterms:created>
  <dcterms:modified xsi:type="dcterms:W3CDTF">2018-01-18T13:45:05Z</dcterms:modified>
</cp:coreProperties>
</file>